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14700" windowHeight="7680" activeTab="0"/>
  </bookViews>
  <sheets>
    <sheet name="INFO SUMMARY SHEET" sheetId="1" r:id="rId1"/>
    <sheet name="ORIGINAL (OEM)" sheetId="2" r:id="rId2"/>
    <sheet name="COMPATIBLES" sheetId="3" r:id="rId3"/>
  </sheets>
  <definedNames>
    <definedName name="_xlnm.Print_Titles" localSheetId="2">'COMPATIBLES'!$1:$2</definedName>
    <definedName name="_xlnm.Print_Titles" localSheetId="1">'ORIGINAL (OEM)'!$1:$2</definedName>
  </definedNames>
  <calcPr fullCalcOnLoad="1"/>
</workbook>
</file>

<file path=xl/sharedStrings.xml><?xml version="1.0" encoding="utf-8"?>
<sst xmlns="http://schemas.openxmlformats.org/spreadsheetml/2006/main" count="1055" uniqueCount="597">
  <si>
    <t>LAWSON NO.</t>
  </si>
  <si>
    <t xml:space="preserve">HP 51626A OEM BLACK    </t>
  </si>
  <si>
    <t>HP 51629A OEM BLACK</t>
  </si>
  <si>
    <t>HP 51640A OEM BLACK</t>
  </si>
  <si>
    <t>HP 51641A OEM TRICOLOR</t>
  </si>
  <si>
    <t>HP 51644C  OEM CYAN</t>
  </si>
  <si>
    <t>HP 51644M  OEM MAGENTA</t>
  </si>
  <si>
    <t>HP 51644Y  OEM YELLOW</t>
  </si>
  <si>
    <t>HP 51645A OEM BLACK</t>
  </si>
  <si>
    <t>HP 51649A OEM TRICOLOR</t>
  </si>
  <si>
    <t>HP 92274A COMPATIBLE BLACK</t>
  </si>
  <si>
    <t>HP 92298A OEM BLACK</t>
  </si>
  <si>
    <t>HP 92298A COMPATIBLE BLACK</t>
  </si>
  <si>
    <t>HP C1823D OEM TRICOLOR</t>
  </si>
  <si>
    <t>HP C3903A OEM BLACK</t>
  </si>
  <si>
    <t>HP C3903A COMPATIBLE BLACK</t>
  </si>
  <si>
    <t>HP C4155A COMPATIBLE FUSER KIT</t>
  </si>
  <si>
    <t>HP C3906A OEM BLACK</t>
  </si>
  <si>
    <t>HP C3906A COMPATIBLE BLACK</t>
  </si>
  <si>
    <t>HP C3909A OEM BLACK</t>
  </si>
  <si>
    <t>HP C3909A COMPATIBLE BLACK</t>
  </si>
  <si>
    <t>HP C4092A OEM BLACK</t>
  </si>
  <si>
    <t>HP C4092A COMPATIBLE BLACK</t>
  </si>
  <si>
    <t>HP C4096A OEM BLACK</t>
  </si>
  <si>
    <t>HP C4096A COMPATIBLE BLACK</t>
  </si>
  <si>
    <t>HP 4127X OEM BLACK</t>
  </si>
  <si>
    <t>HP C4129X  OEM BLACK</t>
  </si>
  <si>
    <t>HP C4129X COMPATIBLE BLACK</t>
  </si>
  <si>
    <t>HP C4182X  OEM BLACK</t>
  </si>
  <si>
    <t>HP C4182X COMPATIBLE BLACK</t>
  </si>
  <si>
    <t>HP C4810A OEM BLACK</t>
  </si>
  <si>
    <t>HP C4811A OEM CYAN</t>
  </si>
  <si>
    <t>HP C4812A OEM MAGENTA</t>
  </si>
  <si>
    <t>HP C4813A OEM YELLOW</t>
  </si>
  <si>
    <t>HP C4820A OEM BLACK</t>
  </si>
  <si>
    <t>HP C4821A OEM CYAN</t>
  </si>
  <si>
    <t>HP C4822A OEM MAGENTA</t>
  </si>
  <si>
    <t>HP C4823A OEM YELLOW</t>
  </si>
  <si>
    <t>HP C4836A OEM CYAN</t>
  </si>
  <si>
    <t>HP Q5942A COMPATIBLE BLACK</t>
  </si>
  <si>
    <t>HP C4837A OEM MAGENTA</t>
  </si>
  <si>
    <t>HP C4838A OEM YELLOW</t>
  </si>
  <si>
    <t>HP C4841A OEM CYAN</t>
  </si>
  <si>
    <t>HP C4842A OEM YELLOW</t>
  </si>
  <si>
    <t>HP C4844A OEM BLACK</t>
  </si>
  <si>
    <t>HP C4871A OEM BLACK</t>
  </si>
  <si>
    <t>HP C4872A OEM CYAN</t>
  </si>
  <si>
    <t>HP C4873A OEM YELLOW</t>
  </si>
  <si>
    <t>HP C4874A OEM MAGENTA</t>
  </si>
  <si>
    <t>HP C4911A OEM CYAN</t>
  </si>
  <si>
    <t>HP C4912A OEM MAGENTA</t>
  </si>
  <si>
    <t>HP C4913A OEM YELLOW</t>
  </si>
  <si>
    <t>HP C4930A OEM BLACK</t>
  </si>
  <si>
    <t>HP C4931A OEM CYAN</t>
  </si>
  <si>
    <t>HP C4932A OEM MAGENTA</t>
  </si>
  <si>
    <t>HP C4933A OEM YELLOW</t>
  </si>
  <si>
    <t>HP C6578AN OEM TRICOLOR HIGH YIELD</t>
  </si>
  <si>
    <t>HP C6578DN OEM TRICOLOR</t>
  </si>
  <si>
    <t>HP C6615DN OEM BLACK</t>
  </si>
  <si>
    <t>HP C7115A OEM BLACK</t>
  </si>
  <si>
    <t>CANON BCI-21E 0955A003  OEM COLOR INK TANK</t>
  </si>
  <si>
    <t>CANON BCI-21E 0955A003  COMPATIBLE BLACK</t>
  </si>
  <si>
    <t>CANON BCI-11 0958A003 OEM COLOR INK TANK</t>
  </si>
  <si>
    <t>CANON BC-10 0905A003 COMPATIBLE BLACK</t>
  </si>
  <si>
    <t>CANON BCI-3C 4480A003  OEM CYAN</t>
  </si>
  <si>
    <t>CANON BCI-3C 4480A004 COMPATIBLE CYAN</t>
  </si>
  <si>
    <t>CANON BCI-3M 4481A003 OEM MAGENTA</t>
  </si>
  <si>
    <t>CANON BCI-3M 4481A004 COMPATIBLE MAGENTA</t>
  </si>
  <si>
    <t>CANON BCI-3Y 4482A003 OEM YELLOW</t>
  </si>
  <si>
    <t>CANON BCI-3Y 4482A003 COMPATIBLE YELLOW</t>
  </si>
  <si>
    <t>CANON BCI-6C 4706A003 OEM CYAN</t>
  </si>
  <si>
    <t>CANON BCI-6C 4706A003 COMPATIBLE CYAN</t>
  </si>
  <si>
    <t>CANON BCI-6M 4707A003 OEM MAGENTA</t>
  </si>
  <si>
    <t>CANON BCI-6M 4707A003 COMPATIBLE MAGENTA</t>
  </si>
  <si>
    <t>CANON BCI-6Y 4708A003 OEM YELLOW</t>
  </si>
  <si>
    <t>CANON BCI-6Y 4708A003 COMPATIBLE YELLOW</t>
  </si>
  <si>
    <t>CANON BCI-3E 4479A271  OEM BLACK</t>
  </si>
  <si>
    <t>CANON BCI-3E 4479A271  COMPATIBLE BLACK</t>
  </si>
  <si>
    <t>CANON BCI-6 4715A003  OEM BLACK</t>
  </si>
  <si>
    <t>CANON BCI-6 4715A003  COMPATIBLE BLACK</t>
  </si>
  <si>
    <t>HP C7115A COMPATIBLE BLACK</t>
  </si>
  <si>
    <t>HP C8061X  OEM BLACK</t>
  </si>
  <si>
    <t>HP C8061X COMPATIBLE BLACK</t>
  </si>
  <si>
    <t>HP C9370A OEM BLACK</t>
  </si>
  <si>
    <t>HP C9371A OEM CYAN</t>
  </si>
  <si>
    <t>HP C9372A OEM MAGENTA</t>
  </si>
  <si>
    <t>HP C9373A OEM YELLOW</t>
  </si>
  <si>
    <t>HP C9374A OEM GREY</t>
  </si>
  <si>
    <t>HP C9700A OEM BLACK</t>
  </si>
  <si>
    <t>HP C9700A COMPATIBLE BLACK</t>
  </si>
  <si>
    <t>HP C9701A OEM CYAN</t>
  </si>
  <si>
    <t>HP C9701A COMPATIBLE CYAN</t>
  </si>
  <si>
    <t>HP C9702A OEM YELLOW</t>
  </si>
  <si>
    <t>HP C9702A COMPATIBLE YELLOW</t>
  </si>
  <si>
    <t>HP C9703A OEM MAGENTA</t>
  </si>
  <si>
    <t>HP C9703A COMPATIBLE MAGENTA</t>
  </si>
  <si>
    <t>HP C9704A OEM IMAGING DRUM</t>
  </si>
  <si>
    <t>HP C9720A OEM BLACK</t>
  </si>
  <si>
    <t>HP C9721A OEM CYAN</t>
  </si>
  <si>
    <t>HP C9722A OEM YELLOW</t>
  </si>
  <si>
    <t>HP C9723A OEM MAGENTA</t>
  </si>
  <si>
    <t>HP C9724A OEM IMAGE TRANSFER KIT</t>
  </si>
  <si>
    <t>HP C9730A OEM BLACK</t>
  </si>
  <si>
    <t>HP C9730A COMPATIBLE BLACK</t>
  </si>
  <si>
    <t>HP 9731A COMPATIBLE CYAN</t>
  </si>
  <si>
    <t>HP C9731A OEM CYAN</t>
  </si>
  <si>
    <t>HP C9732A OEM MAGENTA</t>
  </si>
  <si>
    <t>HP C9732A COMPATIBLE YELLOW</t>
  </si>
  <si>
    <t>HP C9733A COMPATIBLE MAGENTA</t>
  </si>
  <si>
    <t>HP C9733A OEM YELLOW</t>
  </si>
  <si>
    <t>HP CB335WN OEM BLACK</t>
  </si>
  <si>
    <t>HP CB336WN OEM BLACK</t>
  </si>
  <si>
    <t>HP CB337WN OEM TRICOLOR</t>
  </si>
  <si>
    <t>HP CC530A OEM BLACK</t>
  </si>
  <si>
    <t>HP CC531A OEM CYAN</t>
  </si>
  <si>
    <t>HP CC532A OEM YELLOW</t>
  </si>
  <si>
    <t>HP CC532A OEM MAGENTA</t>
  </si>
  <si>
    <t>HP CE250A OEM BLACK</t>
  </si>
  <si>
    <t>HP CE251A OEM CYAN</t>
  </si>
  <si>
    <t>HP CE252A OEM YELLOW</t>
  </si>
  <si>
    <t>HP CE253A OEM MAGENTA</t>
  </si>
  <si>
    <t>HP Q1338A COMPATIBLE BLACK</t>
  </si>
  <si>
    <t>HP Q1338A OEM BLACK</t>
  </si>
  <si>
    <t>HP Q2612A OEM BLACK</t>
  </si>
  <si>
    <t>HP Q2613X COMPATIBLE BLACK</t>
  </si>
  <si>
    <t>HP Q2613X  OEM BLACK</t>
  </si>
  <si>
    <t>HP Q2612A COMPATIBLE BLACK</t>
  </si>
  <si>
    <t>HP Q2670A OEM BLACK</t>
  </si>
  <si>
    <t>HP Q3960A OEM BLACK</t>
  </si>
  <si>
    <t>HP Q3960A COMPATIBLE BLACK</t>
  </si>
  <si>
    <t>HP Q3961A OEM CYAN</t>
  </si>
  <si>
    <t>HP Q3961A COMPATIBLE CYAN</t>
  </si>
  <si>
    <t>HP Q3962A OEM YELLOW</t>
  </si>
  <si>
    <t>HP Q3962A COMPATIBLE YELLOW</t>
  </si>
  <si>
    <t>HP Q6000A COMPATIBLE BLACK</t>
  </si>
  <si>
    <t>HP Q3963A OEM MAGENTA</t>
  </si>
  <si>
    <t>HP Q6001A COMPATIBLE CYAN</t>
  </si>
  <si>
    <t>HP Q3963A COMPATIBLE MAGENTA</t>
  </si>
  <si>
    <t>HP Q6002A COMPATIBLE MAGENTA</t>
  </si>
  <si>
    <t>HP Q3964A OEM DRUMKIT</t>
  </si>
  <si>
    <t>HP Q5942A OEM BLACK</t>
  </si>
  <si>
    <t>HP Q6003A COMPATIBLE YELLOW</t>
  </si>
  <si>
    <t>HP Q6000A OEM BLACK</t>
  </si>
  <si>
    <t>HP Q6001A OEM CYAN</t>
  </si>
  <si>
    <t>HP Q6002A OEM MAGENTA</t>
  </si>
  <si>
    <t>HP Q6003A OEM YELLOW</t>
  </si>
  <si>
    <t>HP Q6470A OEM BLACK</t>
  </si>
  <si>
    <t>HP Q6470A COMPATIBLE BLACK</t>
  </si>
  <si>
    <t>HP Q6471A OEM CYAN</t>
  </si>
  <si>
    <t>HP Q6471A COMPATIBLE CYAN</t>
  </si>
  <si>
    <t>HP Q6472A OEM YELLOW</t>
  </si>
  <si>
    <t>HP Q6472A COMPATIBLE YELLOW</t>
  </si>
  <si>
    <t>HP Q6473A OEM MAGENTA</t>
  </si>
  <si>
    <t>HP Q7551A COMPATIBLE BLACK</t>
  </si>
  <si>
    <t>HP Q7551A OEM BLACK</t>
  </si>
  <si>
    <t>BROTHER TN3330  COMPATIBLE BLACK</t>
  </si>
  <si>
    <t>BROTHER TN3330 OEM BLACK</t>
  </si>
  <si>
    <t>HP Q3985A OEM 220V FUSER KIT</t>
  </si>
  <si>
    <t>HP C9397A OEM PHOTO BLACK</t>
  </si>
  <si>
    <t>HP C9398A OEM CYAN</t>
  </si>
  <si>
    <t>HP C9396AN OEM BLACK</t>
  </si>
  <si>
    <t>HP C9391AN OEM CYAN</t>
  </si>
  <si>
    <t>HP C9392AN OEM MAGENTA</t>
  </si>
  <si>
    <t>HP C9393AN OEM YELLOW</t>
  </si>
  <si>
    <t>HP C9390A OEM LIGHT CYAN</t>
  </si>
  <si>
    <t>HP C9399A OEM MAGENTA</t>
  </si>
  <si>
    <t>HP C9400A OEM YELLOW</t>
  </si>
  <si>
    <t>HP C9401A OEM GRAY</t>
  </si>
  <si>
    <t>HP C9403A OEM BLACK HIGH YIELD</t>
  </si>
  <si>
    <t>HP C9404A OEM CYANBLACK PRINTHEAD</t>
  </si>
  <si>
    <t>HP C9405A OEM LCYAN LMAGENTA PRINTHEAD</t>
  </si>
  <si>
    <t>HP C9406A OEM YELLOWMAGENTA PRINTHEAD</t>
  </si>
  <si>
    <t>HP C9407A OEM YELLOWBLACK PRINTHEAD</t>
  </si>
  <si>
    <t>HP C9408A OEM BLUEGREEN PRINTHEAD</t>
  </si>
  <si>
    <t>HP C9409A OEM BLACK RED PRINTHEAD</t>
  </si>
  <si>
    <t>HP C8767WN OEM BLACK</t>
  </si>
  <si>
    <t>HP C9369WN OEM PHOTO INK</t>
  </si>
  <si>
    <t>HP CC640WN OEM BLACK</t>
  </si>
  <si>
    <t>HP CC644WN OEM TRICOLOR</t>
  </si>
  <si>
    <t>HP C4903AN OEM CYAN</t>
  </si>
  <si>
    <t>HP C4901A OEM CYAN MAGENTA PRINTHEAD</t>
  </si>
  <si>
    <t>HP C4902AN OEM BLACK</t>
  </si>
  <si>
    <t>HP C4904AN OEM MAGENTA</t>
  </si>
  <si>
    <t>HP C4905AN OEM YELLOW</t>
  </si>
  <si>
    <t>HP C4906AN XL OEM BLACK</t>
  </si>
  <si>
    <t>HP C4907AN XL OEM CYAN</t>
  </si>
  <si>
    <t>HP C4908AN XL OEM MAGENTA</t>
  </si>
  <si>
    <t>HP C4909AN OEM YELLOW</t>
  </si>
  <si>
    <t>HP C4900A OEM BLACK YELLOW PRINTHEAD</t>
  </si>
  <si>
    <t>HP C9349FN OEM TRICOLOR</t>
  </si>
  <si>
    <t>HP CE740A OEM BLACK</t>
  </si>
  <si>
    <t>HP CE741A OEM CYAN</t>
  </si>
  <si>
    <t>HP CE742A OEM YELLOW</t>
  </si>
  <si>
    <t>HP CE743A OEM MAGENTA</t>
  </si>
  <si>
    <t xml:space="preserve">EA  </t>
  </si>
  <si>
    <t>51626A</t>
  </si>
  <si>
    <t>51629A</t>
  </si>
  <si>
    <t>51640A</t>
  </si>
  <si>
    <t>51641A</t>
  </si>
  <si>
    <t>51644C</t>
  </si>
  <si>
    <t>51644M</t>
  </si>
  <si>
    <t>51644Y</t>
  </si>
  <si>
    <t>51645A</t>
  </si>
  <si>
    <t>51649A</t>
  </si>
  <si>
    <t>92274A</t>
  </si>
  <si>
    <t>92298A</t>
  </si>
  <si>
    <t>C1823D</t>
  </si>
  <si>
    <t>C3903A</t>
  </si>
  <si>
    <t>C4155A</t>
  </si>
  <si>
    <t>C3906A</t>
  </si>
  <si>
    <t>C3909A</t>
  </si>
  <si>
    <t>C4092A</t>
  </si>
  <si>
    <t>C4096A</t>
  </si>
  <si>
    <t>C4127X</t>
  </si>
  <si>
    <t>C4129X</t>
  </si>
  <si>
    <t>C4182X</t>
  </si>
  <si>
    <t>C4810A</t>
  </si>
  <si>
    <t>C4811A</t>
  </si>
  <si>
    <t>C4812A</t>
  </si>
  <si>
    <t>C4813A</t>
  </si>
  <si>
    <t>C4820A</t>
  </si>
  <si>
    <t>C4821A</t>
  </si>
  <si>
    <t>C4822A</t>
  </si>
  <si>
    <t>C4823A</t>
  </si>
  <si>
    <t>C4836A</t>
  </si>
  <si>
    <t>C5942A</t>
  </si>
  <si>
    <t>C4837A</t>
  </si>
  <si>
    <t>C4838</t>
  </si>
  <si>
    <t>C4841A</t>
  </si>
  <si>
    <t>C4842A</t>
  </si>
  <si>
    <t>C4844A</t>
  </si>
  <si>
    <t>C4871A</t>
  </si>
  <si>
    <t>C4872A</t>
  </si>
  <si>
    <t>C4873A</t>
  </si>
  <si>
    <t>C4874A</t>
  </si>
  <si>
    <t>C4911A</t>
  </si>
  <si>
    <t>C4912A</t>
  </si>
  <si>
    <t>C4913A</t>
  </si>
  <si>
    <t>C4930A</t>
  </si>
  <si>
    <t>C4931A</t>
  </si>
  <si>
    <t>C4932A</t>
  </si>
  <si>
    <t>C4933A</t>
  </si>
  <si>
    <t>C6578AN</t>
  </si>
  <si>
    <t>C6578DN</t>
  </si>
  <si>
    <t>C6615DN</t>
  </si>
  <si>
    <t>C7115A</t>
  </si>
  <si>
    <t>0895A003</t>
  </si>
  <si>
    <t>0958A003</t>
  </si>
  <si>
    <t>0905A003</t>
  </si>
  <si>
    <t>4480A003</t>
  </si>
  <si>
    <t>4481A003</t>
  </si>
  <si>
    <t>4482A003</t>
  </si>
  <si>
    <t>4706A003</t>
  </si>
  <si>
    <t>4707A003</t>
  </si>
  <si>
    <t>4708A003</t>
  </si>
  <si>
    <t>4479A271</t>
  </si>
  <si>
    <t>4715A003</t>
  </si>
  <si>
    <t>C8061X</t>
  </si>
  <si>
    <t>C9370A</t>
  </si>
  <si>
    <t>C9371A</t>
  </si>
  <si>
    <t>C9372A</t>
  </si>
  <si>
    <t>C9373A</t>
  </si>
  <si>
    <t>C9374A</t>
  </si>
  <si>
    <t>C9700A</t>
  </si>
  <si>
    <t>C9701A</t>
  </si>
  <si>
    <t>C9702A</t>
  </si>
  <si>
    <t>C9703A</t>
  </si>
  <si>
    <t>C9704A</t>
  </si>
  <si>
    <t>C9720A</t>
  </si>
  <si>
    <t>C9721A</t>
  </si>
  <si>
    <t>C9722A</t>
  </si>
  <si>
    <t>C9723A</t>
  </si>
  <si>
    <t>C9724A</t>
  </si>
  <si>
    <t>C9730A</t>
  </si>
  <si>
    <t>C9731A</t>
  </si>
  <si>
    <t>C9732A</t>
  </si>
  <si>
    <t>C9733A</t>
  </si>
  <si>
    <t>CB335WN</t>
  </si>
  <si>
    <t>CB336WN</t>
  </si>
  <si>
    <t>CB337WN</t>
  </si>
  <si>
    <t>CC530A</t>
  </si>
  <si>
    <t>CC531A</t>
  </si>
  <si>
    <t>CC532A</t>
  </si>
  <si>
    <t>CC533A</t>
  </si>
  <si>
    <t>CE250A</t>
  </si>
  <si>
    <t>CE251A</t>
  </si>
  <si>
    <t>CE252A</t>
  </si>
  <si>
    <t>CE253A</t>
  </si>
  <si>
    <t>Q1338A</t>
  </si>
  <si>
    <t>Q2612A</t>
  </si>
  <si>
    <t>Q2613X</t>
  </si>
  <si>
    <t>Q2670A</t>
  </si>
  <si>
    <t>Q2671A</t>
  </si>
  <si>
    <t>Q2673A</t>
  </si>
  <si>
    <t>Q3960A</t>
  </si>
  <si>
    <t>Q3961A</t>
  </si>
  <si>
    <t>Q3962A</t>
  </si>
  <si>
    <t>Q6000A</t>
  </si>
  <si>
    <t>Q3963A</t>
  </si>
  <si>
    <t>Q6001A</t>
  </si>
  <si>
    <t>Q6002A</t>
  </si>
  <si>
    <t>Q3964A</t>
  </si>
  <si>
    <t>Q5942A</t>
  </si>
  <si>
    <t>Q6003A</t>
  </si>
  <si>
    <t>Q6470A</t>
  </si>
  <si>
    <t>Q6471A</t>
  </si>
  <si>
    <t>Q6472A</t>
  </si>
  <si>
    <t>Q6473A</t>
  </si>
  <si>
    <t>Q7551A</t>
  </si>
  <si>
    <t>TN330</t>
  </si>
  <si>
    <t xml:space="preserve">Q3985A </t>
  </si>
  <si>
    <t xml:space="preserve">C9397A </t>
  </si>
  <si>
    <t>C9398A</t>
  </si>
  <si>
    <t>C9396AN</t>
  </si>
  <si>
    <t>C9391AN</t>
  </si>
  <si>
    <t>C9392AN</t>
  </si>
  <si>
    <t>C9393AN</t>
  </si>
  <si>
    <t>C9390A</t>
  </si>
  <si>
    <t>C9399A</t>
  </si>
  <si>
    <t>C9400A</t>
  </si>
  <si>
    <t>C9401A</t>
  </si>
  <si>
    <t>C9403A</t>
  </si>
  <si>
    <t>C9404A</t>
  </si>
  <si>
    <t>C9405A</t>
  </si>
  <si>
    <t>C9406A</t>
  </si>
  <si>
    <t>C9407A</t>
  </si>
  <si>
    <t>C9408A</t>
  </si>
  <si>
    <t>C9409A</t>
  </si>
  <si>
    <t>C8767WN</t>
  </si>
  <si>
    <t>C9369WN</t>
  </si>
  <si>
    <t>CC640WN</t>
  </si>
  <si>
    <t>CC644WN</t>
  </si>
  <si>
    <t>C4903AN</t>
  </si>
  <si>
    <t>C4901A</t>
  </si>
  <si>
    <t>C4902AN</t>
  </si>
  <si>
    <t>C4904AN</t>
  </si>
  <si>
    <t>C4905AN</t>
  </si>
  <si>
    <t>C4906AN</t>
  </si>
  <si>
    <t>C4907AN</t>
  </si>
  <si>
    <t>C4908AN</t>
  </si>
  <si>
    <t>C4909AN</t>
  </si>
  <si>
    <t>C4900A</t>
  </si>
  <si>
    <t>C9349FN</t>
  </si>
  <si>
    <t>CE740A</t>
  </si>
  <si>
    <t>CE741A</t>
  </si>
  <si>
    <t>CE742A</t>
  </si>
  <si>
    <t>CE743A</t>
  </si>
  <si>
    <t>OEM BLACK     51626A</t>
  </si>
  <si>
    <t>OEM BLACK 51629A</t>
  </si>
  <si>
    <t>OEM BLACK 51640A</t>
  </si>
  <si>
    <t>OEM TRICOLOR 51641A</t>
  </si>
  <si>
    <t>OEM CYAN 51644C</t>
  </si>
  <si>
    <t>OEM MAGENTA 51644M</t>
  </si>
  <si>
    <t>OEM YELLOW 51644Y</t>
  </si>
  <si>
    <t>OEM BLACK 51645A</t>
  </si>
  <si>
    <t>OEM TRICOLOR 51649A</t>
  </si>
  <si>
    <t>COMPATIBLE BLACK 92274A</t>
  </si>
  <si>
    <t>OEM BLACK 92298A</t>
  </si>
  <si>
    <t>COMPATIBLE BLACK 92298A</t>
  </si>
  <si>
    <t>OEM TRICOLOR C1823D</t>
  </si>
  <si>
    <t>OEM BLACK C3903A</t>
  </si>
  <si>
    <t>COMPATIBLE BLACK C3903A</t>
  </si>
  <si>
    <t>COMPATIBLE FUSER KIT C4155A</t>
  </si>
  <si>
    <t>OEM BLACK C3906A</t>
  </si>
  <si>
    <t>COMPATIBLE BLACK C3906A</t>
  </si>
  <si>
    <t>OEM BLACK C3909A</t>
  </si>
  <si>
    <t>COMPATIBLE BLACK C3909A</t>
  </si>
  <si>
    <t>OEM BLACK C4092A</t>
  </si>
  <si>
    <t>COMPATIBLE BLACK C4092A</t>
  </si>
  <si>
    <t>OEM BLACK C4096A</t>
  </si>
  <si>
    <t>COMPATIBLE BLACK C4096A</t>
  </si>
  <si>
    <t>OEM BLACK C4127X</t>
  </si>
  <si>
    <t>OEM BLACK C4129X</t>
  </si>
  <si>
    <t>COMPATIBLE BLACK C4129X</t>
  </si>
  <si>
    <t>OEM BLACK C4182X</t>
  </si>
  <si>
    <t>COMPATIBLE BLACK C4182X</t>
  </si>
  <si>
    <t>OEM BLACK C4810A</t>
  </si>
  <si>
    <t>OEM CYAN C4811A</t>
  </si>
  <si>
    <t>OEM MAGENTA C4812A</t>
  </si>
  <si>
    <t>OEM YELLOW C4813A</t>
  </si>
  <si>
    <t>OEM BLACK C4820A</t>
  </si>
  <si>
    <t>OEM CYAN C4821A</t>
  </si>
  <si>
    <t>OEM MAGENTA C4822A</t>
  </si>
  <si>
    <t>OEM YELLOW C4823A</t>
  </si>
  <si>
    <t>OEM CYAN C4836A</t>
  </si>
  <si>
    <t>COMPATIBLE BLACK C5942A</t>
  </si>
  <si>
    <t>OEM MAGENTA C4837A</t>
  </si>
  <si>
    <t>OEM YELLOW C4838</t>
  </si>
  <si>
    <t>OEM CYAN C4841A</t>
  </si>
  <si>
    <t>OEM YELLOW C4842A</t>
  </si>
  <si>
    <t>OEM BLACK C4844A</t>
  </si>
  <si>
    <t>OEM BLACK C4871A</t>
  </si>
  <si>
    <t>OEM CYAN C4872A</t>
  </si>
  <si>
    <t>OEM YELLOW C4873A</t>
  </si>
  <si>
    <t>OEM MAGENTA C4874A</t>
  </si>
  <si>
    <t>OEM CYAN C4911A</t>
  </si>
  <si>
    <t>OEM MAGENTA C4912A</t>
  </si>
  <si>
    <t>OEM YELLOW C4913A</t>
  </si>
  <si>
    <t>OEM BLACK C4930A</t>
  </si>
  <si>
    <t>OEM CYAN C4931A</t>
  </si>
  <si>
    <t>OEM MAGENTA C4932A</t>
  </si>
  <si>
    <t>OEM YELLOW C4933A</t>
  </si>
  <si>
    <t>OEM TRICOLOR HIGH YIELD C6578AN</t>
  </si>
  <si>
    <t>OEM TRICOLOR C6578DN</t>
  </si>
  <si>
    <t>OEM BLACK C6615DN</t>
  </si>
  <si>
    <t>OEM BLACK C7115A</t>
  </si>
  <si>
    <t>OEM COLOR INK TANK 0895A003</t>
  </si>
  <si>
    <t>COMPATIBLE BLACK 0895A003</t>
  </si>
  <si>
    <t>OEM COLOR INK TANK 0958A003</t>
  </si>
  <si>
    <t>COMPATIBLE BLACK 0905A003</t>
  </si>
  <si>
    <t>OEM CYAN 4480A003</t>
  </si>
  <si>
    <t>COMPATIBLE CYAN 4480A003</t>
  </si>
  <si>
    <t>OEM MAGENTA 4481A003</t>
  </si>
  <si>
    <t>COMPATIBLE MAGENTA 4481A003</t>
  </si>
  <si>
    <t>OEM YELLOW 4482A003</t>
  </si>
  <si>
    <t>COMPATIBLE YELLOW 4482A003</t>
  </si>
  <si>
    <t>OEM CYAN 4706A003</t>
  </si>
  <si>
    <t>COMPATIBLE CYAN 4706A003</t>
  </si>
  <si>
    <t>OEM MAGENTA 4707A003</t>
  </si>
  <si>
    <t>COMPATIBLE MAGENTA 4707A003</t>
  </si>
  <si>
    <t>OEM YELLOW 4708A003</t>
  </si>
  <si>
    <t>COMPATIBLE YELLOW 4708A003</t>
  </si>
  <si>
    <t>OEM BLACK 4479A271</t>
  </si>
  <si>
    <t>COMPATIBLE BLACK 4479A271</t>
  </si>
  <si>
    <t>OEM BLACK 4715A003</t>
  </si>
  <si>
    <t>COMPATIBLE BLACK 4715A003</t>
  </si>
  <si>
    <t>COMPATIBLE BLACK C7115A</t>
  </si>
  <si>
    <t>OEM BLACK C8061X</t>
  </si>
  <si>
    <t>COMPATIBLE BLACK C8061X</t>
  </si>
  <si>
    <t>OEM BLACK C9370A</t>
  </si>
  <si>
    <t>OEM CYAN C9371A</t>
  </si>
  <si>
    <t>OEM MAGENTA C9372A</t>
  </si>
  <si>
    <t>OEM YELLOW C9373A</t>
  </si>
  <si>
    <t>OEM GREY C9374A</t>
  </si>
  <si>
    <t>OEM BLACK C9700A</t>
  </si>
  <si>
    <t>COMPATIBLE BLACK C9700A</t>
  </si>
  <si>
    <t>OEM CYAN C9701A</t>
  </si>
  <si>
    <t>COMPATIBLE CYAN C9701A</t>
  </si>
  <si>
    <t>OEM YELLOW C9702A</t>
  </si>
  <si>
    <t>COMPATIBLE YELLOW C9702A</t>
  </si>
  <si>
    <t>OEM MAGENTA C9703A</t>
  </si>
  <si>
    <t>COMPATIBLE MAGENTA C9703A</t>
  </si>
  <si>
    <t>OEM IMAGING DRUM C9704A</t>
  </si>
  <si>
    <t>OEM BLACK C9720A</t>
  </si>
  <si>
    <t>OEM CYAN C9721A</t>
  </si>
  <si>
    <t>OEM YELLOW C9722A</t>
  </si>
  <si>
    <t>OEM MAGENTA C9723A</t>
  </si>
  <si>
    <t>OEM IMAGE TRANSFER KIT C9724A</t>
  </si>
  <si>
    <t>OEM BLACK C9730A</t>
  </si>
  <si>
    <t>COMPATIBLE BLACK C9730A</t>
  </si>
  <si>
    <t>COMPATIBLE CYAN C9731A</t>
  </si>
  <si>
    <t>OEM CYAN C9731A</t>
  </si>
  <si>
    <t>OEM MAGENTA C9732A</t>
  </si>
  <si>
    <t>COMPATIBLE YELLOW C9732A</t>
  </si>
  <si>
    <t>COMPATIBLE MAGENTA C9733A</t>
  </si>
  <si>
    <t>OEM YELLOW C9733A</t>
  </si>
  <si>
    <t>OEM BLACK CB335WN</t>
  </si>
  <si>
    <t>OEM BLACK CB336WN</t>
  </si>
  <si>
    <t>OEM TRICOLOR CB337WN</t>
  </si>
  <si>
    <t>OEM BLACK CC530A</t>
  </si>
  <si>
    <t>OEM CYAN CC531A</t>
  </si>
  <si>
    <t>OEM YELLOW CC532A</t>
  </si>
  <si>
    <t>OEM MAGENTA CC533A</t>
  </si>
  <si>
    <t>OEM BLACK CE250A</t>
  </si>
  <si>
    <t>OEM CYAN CE251A</t>
  </si>
  <si>
    <t>OEM YELLOW CE252A</t>
  </si>
  <si>
    <t>OEM MAGENTA CE253A</t>
  </si>
  <si>
    <t>COMPATIBLE BLACK Q1338A</t>
  </si>
  <si>
    <t>OEM BLACK Q1338A</t>
  </si>
  <si>
    <t>OEM BLACK Q2612A</t>
  </si>
  <si>
    <t>COMPATIBLE BLACK Q2613X</t>
  </si>
  <si>
    <t>OEM BLACK Q2613X</t>
  </si>
  <si>
    <t>COMPATIBLE BLACK Q2612A</t>
  </si>
  <si>
    <t>OEM BLACK Q2670A</t>
  </si>
  <si>
    <t>OEM CYAN Q2671A</t>
  </si>
  <si>
    <t>OEM MAGENTA Q2673A</t>
  </si>
  <si>
    <t>OEM BLACK Q3960A</t>
  </si>
  <si>
    <t>COMPATIBLE BLACK Q3960A</t>
  </si>
  <si>
    <t>OEM CYAN Q3961A</t>
  </si>
  <si>
    <t>COMPATIBLE CYAN Q3961A</t>
  </si>
  <si>
    <t>OEM YELLOW Q3962A</t>
  </si>
  <si>
    <t>COMPATIBLE YELLOW Q3962A</t>
  </si>
  <si>
    <t>COMPATIBLE BLACK Q6000A</t>
  </si>
  <si>
    <t>OEM MAGENTA Q3963A</t>
  </si>
  <si>
    <t>COMPATIBLE CYAN Q6001A</t>
  </si>
  <si>
    <t>COMPATIBLE MAGENTA Q3963A</t>
  </si>
  <si>
    <t>COMPATIBLE MAGENTA Q6002A</t>
  </si>
  <si>
    <t>OEM DRUMKIT Q3964A</t>
  </si>
  <si>
    <t>OEM BLACK Q5942A</t>
  </si>
  <si>
    <t>COMPATIBLE YELLOW Q6003A</t>
  </si>
  <si>
    <t>OEM BLACK Q6000A</t>
  </si>
  <si>
    <t>OEM CYAN Q6001A</t>
  </si>
  <si>
    <t>OEM MAGENTA Q6002A</t>
  </si>
  <si>
    <t>OEM YELLOW Q6003A</t>
  </si>
  <si>
    <t>OEM BLACK Q6470A</t>
  </si>
  <si>
    <t>COMPATIBLE BLACK Q6470A</t>
  </si>
  <si>
    <t>OEM CYAN Q6471A</t>
  </si>
  <si>
    <t>COMPATIBLE CYAN Q6471A</t>
  </si>
  <si>
    <t>OEM YELLOW Q6472A</t>
  </si>
  <si>
    <t>COMPATIBLE YELLOW Q6472A</t>
  </si>
  <si>
    <t>OEM MAGENTA Q6473A</t>
  </si>
  <si>
    <t>COMPATIBLE BLACK Q7551A</t>
  </si>
  <si>
    <t>OEM BLACK Q7551A</t>
  </si>
  <si>
    <t>COMPATIBLE BLACK TN330</t>
  </si>
  <si>
    <t>OEM BLACK TN330</t>
  </si>
  <si>
    <t xml:space="preserve">OEM 220V FUSER KIT Q3985A </t>
  </si>
  <si>
    <t xml:space="preserve">OEM PHOTO BLACK C9397A </t>
  </si>
  <si>
    <t>OEM CYAN C9398A</t>
  </si>
  <si>
    <t>OEM BLACK C9396AN</t>
  </si>
  <si>
    <t>OEM CYAN C9391AN</t>
  </si>
  <si>
    <t>OEM MAGENTA C9392AN</t>
  </si>
  <si>
    <t>OEM YELLOW C9393AN</t>
  </si>
  <si>
    <t>OEM LIGHT CYAN C9390A</t>
  </si>
  <si>
    <t>OEM MAGENTA C9399A</t>
  </si>
  <si>
    <t>OEM YELLOW C9400A</t>
  </si>
  <si>
    <t>OEM GRAY C9401A</t>
  </si>
  <si>
    <t>OEM BLACK HIGH YIELD C9403A</t>
  </si>
  <si>
    <t>OEM CYANBLACK PRINTHEAD C9404A</t>
  </si>
  <si>
    <t>OEM LCYAN LMAGENTA PRINTHEAD C9405A</t>
  </si>
  <si>
    <t>OEM YELLOWMAGENTA PRINTHEAD C9406A</t>
  </si>
  <si>
    <t>OEM YELLOWBLACK PRINTHEAD C9407A</t>
  </si>
  <si>
    <t>OEM BLUEGREEN PRINTHEAD C9408A</t>
  </si>
  <si>
    <t>OEM BLACK RED PRINTHEAD C9409A</t>
  </si>
  <si>
    <t>OEM BLACK C8767WN</t>
  </si>
  <si>
    <t>OEM PHOTO INK C9369WN</t>
  </si>
  <si>
    <t>OEM BLACK CC640WN</t>
  </si>
  <si>
    <t>OEM TRICOLOR CC644WN</t>
  </si>
  <si>
    <t>OEM CYAN C4903AN</t>
  </si>
  <si>
    <t>OEM CYAN MAGENTA PRINTHEAD C4901A</t>
  </si>
  <si>
    <t>OEM BLACK C4902AN</t>
  </si>
  <si>
    <t>OEM MAGENTA C4904AN</t>
  </si>
  <si>
    <t>OEM YELLOW C4905AN</t>
  </si>
  <si>
    <t>OEM BLACK C4906AN</t>
  </si>
  <si>
    <t>OEM CYAN C4907AN</t>
  </si>
  <si>
    <t>OEM MAGENTA C4908AN</t>
  </si>
  <si>
    <t>OEM YELLOW C4909AN</t>
  </si>
  <si>
    <t>OEM BLACK YELLOW PRINTHEAD C4900A</t>
  </si>
  <si>
    <t>OEM TRICOLOR C9349FN</t>
  </si>
  <si>
    <t>OEM BLACK CE740A</t>
  </si>
  <si>
    <t>OEM CYAN CE741A</t>
  </si>
  <si>
    <t>OEM YELLOW CE742A</t>
  </si>
  <si>
    <t>OEM MAGENTA CE743A</t>
  </si>
  <si>
    <t>Description 1</t>
  </si>
  <si>
    <t>Description 2</t>
  </si>
  <si>
    <t>HP</t>
  </si>
  <si>
    <t>CANON</t>
  </si>
  <si>
    <t>UOM</t>
  </si>
  <si>
    <t>PRICE</t>
  </si>
  <si>
    <t>Quantity</t>
  </si>
  <si>
    <t>MFG CODE</t>
  </si>
  <si>
    <t>MFG No./
PART No.</t>
  </si>
  <si>
    <t>BRO</t>
  </si>
  <si>
    <t>EXTENDED PRICE</t>
  </si>
  <si>
    <t>SUB TOTAL FOR COMPATIBLES</t>
  </si>
  <si>
    <t>SUB TOTAL FOR  ORIGINALS</t>
  </si>
  <si>
    <t>PRINTER INKS, TONERS and OTHER PRINTER SUPPLIES</t>
  </si>
  <si>
    <t>SAWS BID NO. 12-3053</t>
  </si>
  <si>
    <t xml:space="preserve">Bid Opening Date: </t>
  </si>
  <si>
    <t>VENDOR INFORMATION:</t>
  </si>
  <si>
    <t>Address:</t>
  </si>
  <si>
    <t>Phone:</t>
  </si>
  <si>
    <t>Fax:</t>
  </si>
  <si>
    <t>Contact Person:</t>
  </si>
  <si>
    <t>Email Address:</t>
  </si>
  <si>
    <t>Direct Line:</t>
  </si>
  <si>
    <t>BID GRAND TOTAL:</t>
  </si>
  <si>
    <t>Original OEM TOTAL</t>
  </si>
  <si>
    <t>Compatible TOTAL</t>
  </si>
  <si>
    <t>Company Name:</t>
  </si>
  <si>
    <t>Name with Signature</t>
  </si>
  <si>
    <t>acp12-3053</t>
  </si>
  <si>
    <r>
      <rPr>
        <b/>
        <sz val="12"/>
        <color indexed="8"/>
        <rFont val="Arial Narrow"/>
        <family val="2"/>
      </rPr>
      <t>NOTE:</t>
    </r>
    <r>
      <rPr>
        <sz val="12"/>
        <color indexed="8"/>
        <rFont val="Arial Narrow"/>
        <family val="2"/>
      </rPr>
      <t xml:space="preserve">
* * * * Price Schedule is part of the bid and hard copy must be returned with your bid package. Successful vendor will be required to submit same Price Schedule via email upon notification of award. Electronic copy of Excel spreadsheet will be provided by SAWS and vendor will be required to return with vendor information completed to include vendor item numbers, and pricing as submitted with bid. 
Please provide your pricing for OEM and Compatible Ink &amp; Toners on this Price Schedule.</t>
    </r>
  </si>
  <si>
    <t>HP C6656AN OEM BLACK</t>
  </si>
  <si>
    <t>OEM BLACK C6656AN</t>
  </si>
  <si>
    <t>C6656AN</t>
  </si>
  <si>
    <t>OEM YELLOW Q2671A</t>
  </si>
  <si>
    <t>HP C9386AN OEM CYAN</t>
  </si>
  <si>
    <t>OEM CYAN C9386AN</t>
  </si>
  <si>
    <t>C9386AN</t>
  </si>
  <si>
    <t>HP C9387AN OEM MAGENTA</t>
  </si>
  <si>
    <t>OEM MAGENTA C9387AN</t>
  </si>
  <si>
    <t>C9387AN</t>
  </si>
  <si>
    <t>HP C9388AN OEM YELLOW</t>
  </si>
  <si>
    <t>OEM YELLOW C9388AN</t>
  </si>
  <si>
    <t>C9388AN</t>
  </si>
  <si>
    <t>HP C9385AN OEM BLACK</t>
  </si>
  <si>
    <t>OEM BLACK C9385AN</t>
  </si>
  <si>
    <t>C9385AN</t>
  </si>
  <si>
    <t>HP C6657AN OEM TRICOLOR</t>
  </si>
  <si>
    <t>OEM TRICOLOR C6657AN</t>
  </si>
  <si>
    <t>C6657AN</t>
  </si>
  <si>
    <t>HP Q2671A OEM CYAN</t>
  </si>
  <si>
    <t>HP Q2672A OEM YELLOW</t>
  </si>
  <si>
    <t>HP Q2673A OEM MAGENTA</t>
  </si>
  <si>
    <t>PRICE SCHEDULE - ADDENDUM 3</t>
  </si>
  <si>
    <t>ORIGINAL (OEM) Ink, Toners and Cartridges
12-3053 PRICE SCHEDULE - ADDENDUM 3</t>
  </si>
  <si>
    <t>COMPATIBLE Ink, Toners and Cartridges
12-3053 PRICE SCHEDULE - ADDENDUM 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</si>
</sst>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h:mm:ss\ AM/PM"/>
    <numFmt numFmtId="166" formatCode="[$-409]dddd\,\ mmmm\ dd\,\ yyyy"/>
    <numFmt numFmtId="167" formatCode="[$-F800]dddd\,\ mmmm\ dd\,\ yyyy"/>
  </numFmts>
  <fonts count="77">
    <font>
      <sz val="11"/>
      <color theme="1"/>
      <name val="Calibri"/>
      <family val="2"/>
    </font>
    <font>
      <sz val="11"/>
      <color indexed="8"/>
      <name val="Calibri"/>
      <family val="2"/>
    </font>
    <font>
      <sz val="12"/>
      <color indexed="8"/>
      <name val="Arial Narrow"/>
      <family val="2"/>
    </font>
    <font>
      <b/>
      <sz val="12"/>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13"/>
      <name val="Calibri"/>
      <family val="2"/>
    </font>
    <font>
      <sz val="12"/>
      <name val="Calibri"/>
      <family val="2"/>
    </font>
    <font>
      <sz val="12"/>
      <color indexed="13"/>
      <name val="Calibri"/>
      <family val="2"/>
    </font>
    <font>
      <b/>
      <sz val="14"/>
      <color indexed="10"/>
      <name val="Calibri"/>
      <family val="2"/>
    </font>
    <font>
      <sz val="14"/>
      <color indexed="8"/>
      <name val="Arial Narrow"/>
      <family val="2"/>
    </font>
    <font>
      <sz val="14"/>
      <color indexed="8"/>
      <name val="Calibri"/>
      <family val="2"/>
    </font>
    <font>
      <b/>
      <sz val="14"/>
      <color indexed="8"/>
      <name val="Arial Narrow"/>
      <family val="2"/>
    </font>
    <font>
      <sz val="12"/>
      <color indexed="10"/>
      <name val="Calibri"/>
      <family val="2"/>
    </font>
    <font>
      <b/>
      <sz val="12"/>
      <color indexed="10"/>
      <name val="Calibri"/>
      <family val="2"/>
    </font>
    <font>
      <b/>
      <sz val="14"/>
      <color indexed="13"/>
      <name val="Arial Narrow"/>
      <family val="2"/>
    </font>
    <font>
      <b/>
      <sz val="20"/>
      <color indexed="10"/>
      <name val="Calibri"/>
      <family val="2"/>
    </font>
    <font>
      <sz val="20"/>
      <color indexed="8"/>
      <name val="Calibri"/>
      <family val="2"/>
    </font>
    <font>
      <b/>
      <sz val="10"/>
      <color indexed="8"/>
      <name val="Arial Narrow"/>
      <family val="2"/>
    </font>
    <font>
      <b/>
      <sz val="10"/>
      <color indexed="8"/>
      <name val="Calibri"/>
      <family val="2"/>
    </font>
    <font>
      <b/>
      <sz val="14"/>
      <color indexed="10"/>
      <name val="Arial Narrow"/>
      <family val="2"/>
    </font>
    <font>
      <b/>
      <sz val="14"/>
      <name val="Calibri"/>
      <family val="2"/>
    </font>
    <font>
      <b/>
      <sz val="12"/>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rgb="FFFFFF00"/>
      <name val="Calibri"/>
      <family val="2"/>
    </font>
    <font>
      <sz val="12"/>
      <color rgb="FFFFFF00"/>
      <name val="Calibri"/>
      <family val="2"/>
    </font>
    <font>
      <b/>
      <sz val="14"/>
      <color rgb="FFFF0000"/>
      <name val="Calibri"/>
      <family val="2"/>
    </font>
    <font>
      <sz val="14"/>
      <color theme="1"/>
      <name val="Arial Narrow"/>
      <family val="2"/>
    </font>
    <font>
      <sz val="14"/>
      <color theme="1"/>
      <name val="Calibri"/>
      <family val="2"/>
    </font>
    <font>
      <b/>
      <sz val="14"/>
      <color theme="1"/>
      <name val="Arial Narrow"/>
      <family val="2"/>
    </font>
    <font>
      <sz val="12"/>
      <color rgb="FFFF0000"/>
      <name val="Calibri"/>
      <family val="2"/>
    </font>
    <font>
      <b/>
      <sz val="12"/>
      <color rgb="FFFF0000"/>
      <name val="Calibri"/>
      <family val="2"/>
    </font>
    <font>
      <b/>
      <sz val="20"/>
      <color rgb="FFFF0000"/>
      <name val="Calibri"/>
      <family val="2"/>
    </font>
    <font>
      <sz val="20"/>
      <color theme="1"/>
      <name val="Calibri"/>
      <family val="2"/>
    </font>
    <font>
      <sz val="12"/>
      <color theme="1"/>
      <name val="Arial Narrow"/>
      <family val="2"/>
    </font>
    <font>
      <b/>
      <sz val="10"/>
      <color theme="1"/>
      <name val="Arial Narrow"/>
      <family val="2"/>
    </font>
    <font>
      <b/>
      <sz val="10"/>
      <color theme="1"/>
      <name val="Calibri"/>
      <family val="2"/>
    </font>
    <font>
      <b/>
      <sz val="14"/>
      <color rgb="FFFF0000"/>
      <name val="Arial Narrow"/>
      <family val="2"/>
    </font>
    <font>
      <b/>
      <sz val="14"/>
      <color rgb="FFFFFF00"/>
      <name val="Arial Narrow"/>
      <family val="2"/>
    </font>
    <font>
      <b/>
      <sz val="12"/>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04997999966144562"/>
      </left>
      <right style="thin">
        <color theme="0" tint="-0.04997999966144562"/>
      </right>
      <top style="thin">
        <color theme="0" tint="-0.04997999966144562"/>
      </top>
      <bottom style="thin">
        <color theme="0" tint="-0.04997999966144562"/>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color theme="0" tint="-0.04997999966144562"/>
      </right>
      <top style="thin">
        <color theme="0" tint="-0.04997999966144562"/>
      </top>
      <bottom style="medium"/>
    </border>
    <border>
      <left style="thin">
        <color theme="0" tint="-0.04997999966144562"/>
      </left>
      <right style="thin">
        <color theme="0" tint="-0.04997999966144562"/>
      </right>
      <top style="thin">
        <color theme="0" tint="-0.04997999966144562"/>
      </top>
      <bottom style="medium"/>
    </border>
    <border>
      <left style="thin">
        <color theme="0" tint="-0.04997999966144562"/>
      </left>
      <right style="medium"/>
      <top style="thin">
        <color theme="0" tint="-0.04997999966144562"/>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color theme="0" tint="-0.04997999966144562"/>
      </right>
      <top style="thin">
        <color theme="0" tint="-0.04997999966144562"/>
      </top>
      <bottom style="thin">
        <color theme="0" tint="-0.04997999966144562"/>
      </bottom>
    </border>
    <border>
      <left style="thin">
        <color theme="0" tint="-0.04997999966144562"/>
      </left>
      <right style="medium"/>
      <top style="thin">
        <color theme="0" tint="-0.04997999966144562"/>
      </top>
      <bottom style="thin">
        <color theme="0" tint="-0.049979999661445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thin">
        <color theme="0" tint="-0.04997999966144562"/>
      </bottom>
    </border>
    <border>
      <left>
        <color indexed="63"/>
      </left>
      <right>
        <color indexed="63"/>
      </right>
      <top style="medium"/>
      <bottom style="thin">
        <color theme="0" tint="-0.04997999966144562"/>
      </bottom>
    </border>
    <border>
      <left>
        <color indexed="63"/>
      </left>
      <right style="medium"/>
      <top style="medium"/>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color theme="0" tint="-0.04997999966144562"/>
      </right>
      <top style="thin">
        <color theme="0" tint="-0.04997999966144562"/>
      </top>
      <bottom style="thin"/>
    </border>
    <border>
      <left style="thin">
        <color theme="0" tint="-0.04997999966144562"/>
      </left>
      <right>
        <color indexed="63"/>
      </right>
      <top style="thin">
        <color theme="0" tint="-0.0499799996614456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1">
    <xf numFmtId="0" fontId="0" fillId="0" borderId="0" xfId="0" applyFont="1" applyAlignment="1">
      <alignment/>
    </xf>
    <xf numFmtId="0" fontId="59" fillId="0" borderId="0" xfId="0" applyFont="1" applyBorder="1" applyAlignment="1" applyProtection="1">
      <alignment/>
      <protection locked="0"/>
    </xf>
    <xf numFmtId="44" fontId="60" fillId="33" borderId="10" xfId="0" applyNumberFormat="1" applyFont="1" applyFill="1" applyBorder="1" applyAlignment="1" applyProtection="1">
      <alignment horizontal="center"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24" fillId="0" borderId="0" xfId="0" applyFont="1" applyBorder="1" applyAlignment="1" applyProtection="1">
      <alignment horizontal="left"/>
      <protection locked="0"/>
    </xf>
    <xf numFmtId="44" fontId="24" fillId="0" borderId="0" xfId="0" applyNumberFormat="1" applyFont="1" applyBorder="1" applyAlignment="1" applyProtection="1">
      <alignment horizontal="center"/>
      <protection locked="0"/>
    </xf>
    <xf numFmtId="0" fontId="61" fillId="0" borderId="0" xfId="0" applyFont="1" applyBorder="1" applyAlignment="1" applyProtection="1">
      <alignment wrapText="1"/>
      <protection locked="0"/>
    </xf>
    <xf numFmtId="0" fontId="59" fillId="0" borderId="0" xfId="0" applyFont="1" applyAlignment="1">
      <alignment/>
    </xf>
    <xf numFmtId="44" fontId="59" fillId="0" borderId="0" xfId="0" applyNumberFormat="1" applyFont="1" applyAlignment="1">
      <alignment/>
    </xf>
    <xf numFmtId="0" fontId="0" fillId="0" borderId="0" xfId="0" applyAlignment="1" applyProtection="1">
      <alignment/>
      <protection locked="0"/>
    </xf>
    <xf numFmtId="0" fontId="62" fillId="0" borderId="0" xfId="0" applyFont="1" applyBorder="1" applyAlignment="1" applyProtection="1">
      <alignment horizontal="center" vertical="center"/>
      <protection locked="0"/>
    </xf>
    <xf numFmtId="0" fontId="63" fillId="0" borderId="0" xfId="0" applyFont="1" applyAlignment="1" applyProtection="1">
      <alignment/>
      <protection locked="0"/>
    </xf>
    <xf numFmtId="0" fontId="64" fillId="0" borderId="0" xfId="0" applyFont="1" applyAlignment="1" applyProtection="1">
      <alignment/>
      <protection locked="0"/>
    </xf>
    <xf numFmtId="0" fontId="63" fillId="0" borderId="11" xfId="0" applyFont="1" applyBorder="1" applyAlignment="1" applyProtection="1">
      <alignment/>
      <protection/>
    </xf>
    <xf numFmtId="0" fontId="62" fillId="0" borderId="12" xfId="0" applyFont="1" applyBorder="1" applyAlignment="1" applyProtection="1">
      <alignment horizontal="center" vertical="center"/>
      <protection locked="0"/>
    </xf>
    <xf numFmtId="0" fontId="65" fillId="0" borderId="0" xfId="0" applyFont="1" applyBorder="1" applyAlignment="1" applyProtection="1">
      <alignment/>
      <protection/>
    </xf>
    <xf numFmtId="0" fontId="63" fillId="0" borderId="0" xfId="0" applyFont="1" applyBorder="1" applyAlignment="1" applyProtection="1">
      <alignment/>
      <protection/>
    </xf>
    <xf numFmtId="0" fontId="64" fillId="0" borderId="13" xfId="0" applyFont="1" applyBorder="1" applyAlignment="1" applyProtection="1">
      <alignment/>
      <protection locked="0"/>
    </xf>
    <xf numFmtId="0" fontId="63" fillId="0" borderId="0" xfId="0" applyFont="1" applyBorder="1" applyAlignment="1" applyProtection="1">
      <alignment/>
      <protection locked="0"/>
    </xf>
    <xf numFmtId="0" fontId="62" fillId="0" borderId="14" xfId="0" applyFont="1" applyBorder="1" applyAlignment="1" applyProtection="1">
      <alignment horizontal="center" vertical="center"/>
      <protection locked="0"/>
    </xf>
    <xf numFmtId="0" fontId="63" fillId="0" borderId="15" xfId="0" applyFont="1" applyBorder="1" applyAlignment="1" applyProtection="1">
      <alignment/>
      <protection locked="0"/>
    </xf>
    <xf numFmtId="0" fontId="64" fillId="0" borderId="16" xfId="0" applyFont="1" applyBorder="1" applyAlignment="1" applyProtection="1">
      <alignment/>
      <protection locked="0"/>
    </xf>
    <xf numFmtId="0" fontId="65" fillId="0" borderId="0" xfId="0" applyFont="1" applyBorder="1" applyAlignment="1" applyProtection="1">
      <alignment horizontal="left"/>
      <protection/>
    </xf>
    <xf numFmtId="0" fontId="63" fillId="0" borderId="0" xfId="0" applyFont="1" applyBorder="1" applyAlignment="1" applyProtection="1">
      <alignment/>
      <protection/>
    </xf>
    <xf numFmtId="0" fontId="62" fillId="0" borderId="0" xfId="0" applyFont="1" applyBorder="1" applyAlignment="1" applyProtection="1">
      <alignment horizontal="center" vertical="center"/>
      <protection/>
    </xf>
    <xf numFmtId="0" fontId="63" fillId="0" borderId="0" xfId="0" applyFont="1" applyAlignment="1" applyProtection="1">
      <alignment/>
      <protection/>
    </xf>
    <xf numFmtId="0" fontId="64" fillId="0" borderId="0" xfId="0" applyFont="1" applyAlignment="1" applyProtection="1">
      <alignment/>
      <protection/>
    </xf>
    <xf numFmtId="0" fontId="62" fillId="0" borderId="17" xfId="0" applyFont="1" applyBorder="1" applyAlignment="1" applyProtection="1">
      <alignment horizontal="center" vertical="center"/>
      <protection/>
    </xf>
    <xf numFmtId="0" fontId="64" fillId="0" borderId="18" xfId="0" applyFont="1" applyBorder="1" applyAlignment="1" applyProtection="1">
      <alignment/>
      <protection/>
    </xf>
    <xf numFmtId="0" fontId="62" fillId="0" borderId="12" xfId="0" applyFont="1" applyBorder="1" applyAlignment="1" applyProtection="1">
      <alignment horizontal="center" vertical="center"/>
      <protection/>
    </xf>
    <xf numFmtId="0" fontId="64" fillId="0" borderId="13" xfId="0" applyFont="1" applyBorder="1" applyAlignment="1" applyProtection="1">
      <alignment/>
      <protection/>
    </xf>
    <xf numFmtId="44" fontId="59" fillId="0" borderId="0" xfId="0" applyNumberFormat="1" applyFont="1" applyAlignment="1" applyProtection="1">
      <alignment/>
      <protection locked="0"/>
    </xf>
    <xf numFmtId="0" fontId="24" fillId="0" borderId="0" xfId="0" applyFont="1" applyBorder="1" applyAlignment="1" applyProtection="1">
      <alignment/>
      <protection/>
    </xf>
    <xf numFmtId="0" fontId="61" fillId="0" borderId="0" xfId="0" applyFont="1" applyBorder="1" applyAlignment="1" applyProtection="1">
      <alignment wrapText="1"/>
      <protection/>
    </xf>
    <xf numFmtId="0" fontId="60" fillId="33" borderId="10" xfId="0" applyFont="1" applyFill="1" applyBorder="1" applyAlignment="1" applyProtection="1">
      <alignment horizontal="center" vertical="center" wrapText="1"/>
      <protection/>
    </xf>
    <xf numFmtId="0" fontId="24" fillId="0" borderId="19" xfId="0" applyFont="1" applyBorder="1" applyAlignment="1" applyProtection="1">
      <alignment horizontal="center"/>
      <protection/>
    </xf>
    <xf numFmtId="0" fontId="24" fillId="0" borderId="19" xfId="0" applyFont="1" applyBorder="1" applyAlignment="1" applyProtection="1">
      <alignment horizontal="left"/>
      <protection/>
    </xf>
    <xf numFmtId="0" fontId="24" fillId="0" borderId="20" xfId="0" applyFont="1" applyBorder="1" applyAlignment="1" applyProtection="1">
      <alignment horizontal="center"/>
      <protection/>
    </xf>
    <xf numFmtId="0" fontId="24" fillId="0" borderId="20" xfId="0" applyFont="1" applyBorder="1" applyAlignment="1" applyProtection="1">
      <alignment horizontal="left"/>
      <protection/>
    </xf>
    <xf numFmtId="0" fontId="59" fillId="0" borderId="20" xfId="0" applyFont="1" applyBorder="1" applyAlignment="1" applyProtection="1">
      <alignment horizontal="center"/>
      <protection/>
    </xf>
    <xf numFmtId="0" fontId="59" fillId="0" borderId="20" xfId="0" applyFont="1" applyBorder="1" applyAlignment="1" applyProtection="1">
      <alignment horizontal="left"/>
      <protection/>
    </xf>
    <xf numFmtId="0" fontId="24" fillId="0" borderId="21" xfId="0" applyFont="1" applyBorder="1" applyAlignment="1" applyProtection="1">
      <alignment horizontal="left"/>
      <protection/>
    </xf>
    <xf numFmtId="0" fontId="59" fillId="0" borderId="0" xfId="0" applyFont="1" applyBorder="1" applyAlignment="1" applyProtection="1">
      <alignment/>
      <protection/>
    </xf>
    <xf numFmtId="0" fontId="59" fillId="0" borderId="21" xfId="0" applyFont="1" applyBorder="1" applyAlignment="1" applyProtection="1">
      <alignment horizontal="left"/>
      <protection/>
    </xf>
    <xf numFmtId="0" fontId="60" fillId="33" borderId="22" xfId="0" applyFont="1" applyFill="1" applyBorder="1" applyAlignment="1" applyProtection="1">
      <alignment horizontal="center" vertical="center" wrapText="1"/>
      <protection/>
    </xf>
    <xf numFmtId="0" fontId="60" fillId="33" borderId="23" xfId="0" applyFont="1" applyFill="1" applyBorder="1" applyAlignment="1" applyProtection="1">
      <alignment horizontal="center" vertical="center" wrapText="1"/>
      <protection/>
    </xf>
    <xf numFmtId="44" fontId="60" fillId="33" borderId="23" xfId="0" applyNumberFormat="1" applyFont="1" applyFill="1" applyBorder="1" applyAlignment="1" applyProtection="1">
      <alignment horizontal="center" vertical="center" wrapText="1"/>
      <protection/>
    </xf>
    <xf numFmtId="44" fontId="60" fillId="33" borderId="24" xfId="0" applyNumberFormat="1" applyFont="1" applyFill="1" applyBorder="1" applyAlignment="1" applyProtection="1">
      <alignment horizontal="center" vertical="center" wrapText="1"/>
      <protection/>
    </xf>
    <xf numFmtId="0" fontId="24" fillId="0" borderId="25" xfId="0" applyFont="1" applyBorder="1" applyAlignment="1" applyProtection="1">
      <alignment horizontal="center"/>
      <protection/>
    </xf>
    <xf numFmtId="44" fontId="59" fillId="0" borderId="26" xfId="0" applyNumberFormat="1" applyFont="1" applyBorder="1" applyAlignment="1" applyProtection="1">
      <alignment horizontal="center"/>
      <protection/>
    </xf>
    <xf numFmtId="0" fontId="24" fillId="0" borderId="27" xfId="0" applyFont="1" applyBorder="1" applyAlignment="1" applyProtection="1">
      <alignment horizontal="center"/>
      <protection/>
    </xf>
    <xf numFmtId="44" fontId="59" fillId="0" borderId="28" xfId="0" applyNumberFormat="1" applyFont="1" applyBorder="1" applyAlignment="1" applyProtection="1">
      <alignment horizontal="center"/>
      <protection/>
    </xf>
    <xf numFmtId="0" fontId="59" fillId="0" borderId="27" xfId="0" applyFont="1" applyBorder="1" applyAlignment="1" applyProtection="1">
      <alignment horizontal="center"/>
      <protection/>
    </xf>
    <xf numFmtId="0" fontId="24" fillId="0" borderId="12" xfId="0" applyFont="1" applyBorder="1" applyAlignment="1" applyProtection="1">
      <alignment horizontal="center"/>
      <protection locked="0"/>
    </xf>
    <xf numFmtId="44" fontId="66" fillId="34" borderId="28" xfId="0" applyNumberFormat="1" applyFont="1" applyFill="1" applyBorder="1" applyAlignment="1" applyProtection="1">
      <alignment/>
      <protection/>
    </xf>
    <xf numFmtId="0" fontId="24" fillId="0" borderId="14" xfId="0" applyFont="1" applyBorder="1" applyAlignment="1" applyProtection="1">
      <alignment horizontal="center"/>
      <protection locked="0"/>
    </xf>
    <xf numFmtId="0" fontId="24" fillId="0" borderId="15" xfId="0" applyFont="1" applyBorder="1" applyAlignment="1" applyProtection="1">
      <alignment horizontal="left"/>
      <protection locked="0"/>
    </xf>
    <xf numFmtId="0" fontId="24" fillId="0" borderId="15" xfId="0" applyFont="1" applyBorder="1" applyAlignment="1" applyProtection="1">
      <alignment horizontal="center"/>
      <protection locked="0"/>
    </xf>
    <xf numFmtId="44" fontId="24" fillId="0" borderId="15" xfId="0" applyNumberFormat="1" applyFont="1" applyBorder="1" applyAlignment="1" applyProtection="1">
      <alignment horizontal="center"/>
      <protection locked="0"/>
    </xf>
    <xf numFmtId="44" fontId="59" fillId="0" borderId="16" xfId="0" applyNumberFormat="1" applyFont="1" applyBorder="1" applyAlignment="1" applyProtection="1">
      <alignment/>
      <protection locked="0"/>
    </xf>
    <xf numFmtId="0" fontId="60" fillId="33" borderId="29" xfId="0" applyFont="1" applyFill="1" applyBorder="1" applyAlignment="1" applyProtection="1">
      <alignment horizontal="center" vertical="center" wrapText="1"/>
      <protection/>
    </xf>
    <xf numFmtId="44" fontId="60" fillId="33" borderId="30" xfId="0" applyNumberFormat="1" applyFont="1" applyFill="1" applyBorder="1" applyAlignment="1" applyProtection="1">
      <alignment horizontal="center" vertical="center" wrapText="1"/>
      <protection/>
    </xf>
    <xf numFmtId="0" fontId="59" fillId="0" borderId="12" xfId="0" applyFont="1" applyBorder="1" applyAlignment="1">
      <alignment/>
    </xf>
    <xf numFmtId="0" fontId="59" fillId="0" borderId="0" xfId="0" applyFont="1" applyBorder="1" applyAlignment="1">
      <alignment/>
    </xf>
    <xf numFmtId="44" fontId="67" fillId="34" borderId="28" xfId="0" applyNumberFormat="1" applyFont="1" applyFill="1" applyBorder="1" applyAlignment="1" applyProtection="1">
      <alignment/>
      <protection/>
    </xf>
    <xf numFmtId="0" fontId="59" fillId="0" borderId="14" xfId="0" applyFont="1" applyBorder="1" applyAlignment="1">
      <alignment/>
    </xf>
    <xf numFmtId="0" fontId="59" fillId="0" borderId="15" xfId="0" applyFont="1" applyBorder="1" applyAlignment="1">
      <alignment/>
    </xf>
    <xf numFmtId="44" fontId="59" fillId="0" borderId="15" xfId="0" applyNumberFormat="1" applyFont="1" applyBorder="1" applyAlignment="1">
      <alignment/>
    </xf>
    <xf numFmtId="44" fontId="59" fillId="0" borderId="16" xfId="0" applyNumberFormat="1" applyFont="1" applyBorder="1" applyAlignment="1">
      <alignment/>
    </xf>
    <xf numFmtId="44" fontId="24" fillId="19" borderId="19" xfId="0" applyNumberFormat="1" applyFont="1" applyFill="1" applyBorder="1" applyAlignment="1" applyProtection="1">
      <alignment horizontal="center"/>
      <protection locked="0"/>
    </xf>
    <xf numFmtId="44" fontId="59" fillId="19" borderId="20" xfId="0" applyNumberFormat="1" applyFont="1" applyFill="1" applyBorder="1" applyAlignment="1" applyProtection="1">
      <alignment horizontal="center"/>
      <protection locked="0"/>
    </xf>
    <xf numFmtId="0" fontId="24" fillId="0" borderId="0" xfId="0" applyFont="1" applyBorder="1" applyAlignment="1" applyProtection="1">
      <alignment horizontal="right"/>
      <protection/>
    </xf>
    <xf numFmtId="0" fontId="59" fillId="0" borderId="27" xfId="0" applyFont="1" applyFill="1" applyBorder="1" applyAlignment="1" applyProtection="1">
      <alignment horizontal="center"/>
      <protection/>
    </xf>
    <xf numFmtId="0" fontId="59" fillId="0" borderId="20" xfId="0" applyFont="1" applyFill="1" applyBorder="1" applyAlignment="1" applyProtection="1">
      <alignment horizontal="left"/>
      <protection/>
    </xf>
    <xf numFmtId="0" fontId="59" fillId="0" borderId="20" xfId="0" applyFont="1" applyFill="1" applyBorder="1" applyAlignment="1" applyProtection="1">
      <alignment horizontal="center"/>
      <protection/>
    </xf>
    <xf numFmtId="44" fontId="59" fillId="0" borderId="28" xfId="0" applyNumberFormat="1" applyFont="1" applyFill="1" applyBorder="1" applyAlignment="1" applyProtection="1">
      <alignment horizontal="center"/>
      <protection/>
    </xf>
    <xf numFmtId="0" fontId="59" fillId="0" borderId="0" xfId="0" applyFont="1" applyFill="1" applyBorder="1" applyAlignment="1" applyProtection="1">
      <alignment/>
      <protection locked="0"/>
    </xf>
    <xf numFmtId="0" fontId="68" fillId="0" borderId="31" xfId="0" applyFont="1" applyBorder="1" applyAlignment="1" applyProtection="1">
      <alignment horizontal="center" vertical="center"/>
      <protection/>
    </xf>
    <xf numFmtId="0" fontId="69" fillId="0" borderId="32" xfId="0" applyFont="1" applyBorder="1" applyAlignment="1" applyProtection="1">
      <alignment/>
      <protection/>
    </xf>
    <xf numFmtId="0" fontId="69" fillId="0" borderId="33" xfId="0" applyFont="1" applyBorder="1" applyAlignment="1" applyProtection="1">
      <alignment/>
      <protection/>
    </xf>
    <xf numFmtId="0" fontId="65" fillId="0" borderId="34" xfId="0" applyFont="1" applyBorder="1" applyAlignment="1" applyProtection="1">
      <alignment horizontal="center"/>
      <protection locked="0"/>
    </xf>
    <xf numFmtId="0" fontId="70" fillId="0" borderId="0" xfId="0" applyFont="1" applyAlignment="1" applyProtection="1">
      <alignment horizontal="left" wrapText="1"/>
      <protection/>
    </xf>
    <xf numFmtId="0" fontId="59" fillId="0" borderId="0" xfId="0" applyFont="1" applyAlignment="1" applyProtection="1">
      <alignment horizontal="left" wrapText="1"/>
      <protection/>
    </xf>
    <xf numFmtId="0" fontId="71" fillId="0" borderId="0" xfId="0" applyFont="1" applyAlignment="1" applyProtection="1">
      <alignment horizontal="right"/>
      <protection/>
    </xf>
    <xf numFmtId="0" fontId="72" fillId="0" borderId="0" xfId="0" applyFont="1" applyAlignment="1" applyProtection="1">
      <alignment horizontal="right"/>
      <protection/>
    </xf>
    <xf numFmtId="0" fontId="63" fillId="0" borderId="35" xfId="0" applyFont="1" applyBorder="1" applyAlignment="1" applyProtection="1">
      <alignment/>
      <protection locked="0"/>
    </xf>
    <xf numFmtId="0" fontId="63" fillId="0" borderId="34" xfId="0" applyFont="1" applyBorder="1" applyAlignment="1" applyProtection="1">
      <alignment/>
      <protection locked="0"/>
    </xf>
    <xf numFmtId="0" fontId="65" fillId="0" borderId="0" xfId="0" applyFont="1" applyBorder="1" applyAlignment="1" applyProtection="1">
      <alignment horizontal="center" wrapText="1"/>
      <protection/>
    </xf>
    <xf numFmtId="0" fontId="64" fillId="0" borderId="0" xfId="0" applyFont="1" applyBorder="1" applyAlignment="1" applyProtection="1">
      <alignment horizontal="center"/>
      <protection/>
    </xf>
    <xf numFmtId="7" fontId="73" fillId="33" borderId="0" xfId="0" applyNumberFormat="1" applyFont="1" applyFill="1" applyBorder="1" applyAlignment="1" applyProtection="1">
      <alignment horizontal="center" vertical="center"/>
      <protection/>
    </xf>
    <xf numFmtId="0" fontId="65" fillId="0" borderId="36" xfId="0" applyFont="1" applyBorder="1" applyAlignment="1" applyProtection="1">
      <alignment horizontal="center"/>
      <protection/>
    </xf>
    <xf numFmtId="167" fontId="63" fillId="0" borderId="0" xfId="0" applyNumberFormat="1" applyFont="1" applyBorder="1" applyAlignment="1" applyProtection="1">
      <alignment horizontal="left"/>
      <protection/>
    </xf>
    <xf numFmtId="167" fontId="0" fillId="0" borderId="0" xfId="0" applyNumberFormat="1" applyAlignment="1" applyProtection="1">
      <alignment horizontal="left"/>
      <protection/>
    </xf>
    <xf numFmtId="0" fontId="65" fillId="0" borderId="0" xfId="0" applyFont="1" applyBorder="1" applyAlignment="1" applyProtection="1">
      <alignment horizontal="left" wrapText="1"/>
      <protection/>
    </xf>
    <xf numFmtId="0" fontId="64" fillId="0" borderId="0" xfId="0" applyFont="1" applyBorder="1" applyAlignment="1" applyProtection="1">
      <alignment horizontal="left"/>
      <protection/>
    </xf>
    <xf numFmtId="7" fontId="63" fillId="0" borderId="34" xfId="0" applyNumberFormat="1" applyFont="1" applyBorder="1" applyAlignment="1" applyProtection="1">
      <alignment horizontal="center"/>
      <protection/>
    </xf>
    <xf numFmtId="0" fontId="74" fillId="33" borderId="0" xfId="0" applyFont="1" applyFill="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38" fillId="34" borderId="37" xfId="0" applyFont="1" applyFill="1" applyBorder="1" applyAlignment="1" applyProtection="1">
      <alignment horizontal="center" wrapText="1"/>
      <protection/>
    </xf>
    <xf numFmtId="0" fontId="38" fillId="34" borderId="38" xfId="0" applyFont="1" applyFill="1" applyBorder="1" applyAlignment="1" applyProtection="1">
      <alignment horizontal="center" wrapText="1"/>
      <protection/>
    </xf>
    <xf numFmtId="0" fontId="38" fillId="34" borderId="39" xfId="0" applyFont="1" applyFill="1" applyBorder="1" applyAlignment="1" applyProtection="1">
      <alignment horizontal="center" wrapText="1"/>
      <protection/>
    </xf>
    <xf numFmtId="0" fontId="75" fillId="0" borderId="40" xfId="0" applyFont="1" applyBorder="1" applyAlignment="1" applyProtection="1">
      <alignment horizontal="right"/>
      <protection/>
    </xf>
    <xf numFmtId="0" fontId="75" fillId="0" borderId="41" xfId="0" applyFont="1" applyBorder="1" applyAlignment="1" applyProtection="1">
      <alignment horizontal="right"/>
      <protection/>
    </xf>
    <xf numFmtId="44" fontId="75" fillId="0" borderId="42" xfId="0" applyNumberFormat="1" applyFont="1" applyBorder="1" applyAlignment="1" applyProtection="1">
      <alignment horizontal="right"/>
      <protection/>
    </xf>
    <xf numFmtId="0" fontId="76" fillId="34" borderId="17" xfId="0" applyFont="1" applyFill="1" applyBorder="1" applyAlignment="1" applyProtection="1">
      <alignment horizontal="center" wrapText="1"/>
      <protection/>
    </xf>
    <xf numFmtId="0" fontId="76" fillId="34" borderId="11" xfId="0" applyFont="1" applyFill="1" applyBorder="1" applyAlignment="1" applyProtection="1">
      <alignment/>
      <protection/>
    </xf>
    <xf numFmtId="0" fontId="64" fillId="34" borderId="11" xfId="0" applyFont="1" applyFill="1" applyBorder="1" applyAlignment="1" applyProtection="1">
      <alignment/>
      <protection/>
    </xf>
    <xf numFmtId="0" fontId="64" fillId="0" borderId="18" xfId="0" applyFont="1" applyBorder="1" applyAlignment="1" applyProtection="1">
      <alignment/>
      <protection/>
    </xf>
    <xf numFmtId="0" fontId="75" fillId="0" borderId="20" xfId="0" applyFont="1" applyBorder="1" applyAlignment="1" applyProtection="1">
      <alignment horizontal="right"/>
      <protection/>
    </xf>
    <xf numFmtId="44" fontId="75" fillId="0" borderId="20" xfId="0" applyNumberFormat="1" applyFont="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I36"/>
  <sheetViews>
    <sheetView tabSelected="1" zoomScalePageLayoutView="0" workbookViewId="0" topLeftCell="A1">
      <selection activeCell="D16" sqref="D16"/>
    </sheetView>
  </sheetViews>
  <sheetFormatPr defaultColWidth="9.140625" defaultRowHeight="15"/>
  <cols>
    <col min="1" max="1" width="5.00390625" style="11" customWidth="1"/>
    <col min="2" max="2" width="1.57421875" style="11" customWidth="1"/>
    <col min="3" max="3" width="12.140625" style="12" customWidth="1"/>
    <col min="4" max="4" width="9.7109375" style="12" customWidth="1"/>
    <col min="5" max="6" width="15.140625" style="12" customWidth="1"/>
    <col min="7" max="7" width="9.28125" style="12" customWidth="1"/>
    <col min="8" max="8" width="11.140625" style="12" customWidth="1"/>
    <col min="9" max="9" width="5.140625" style="13" customWidth="1"/>
    <col min="10" max="11" width="9.140625" style="13" customWidth="1"/>
    <col min="12" max="16384" width="9.140625" style="10" customWidth="1"/>
  </cols>
  <sheetData>
    <row r="2" ht="19.5" thickBot="1"/>
    <row r="3" spans="2:9" ht="27" thickBot="1">
      <c r="B3" s="78" t="s">
        <v>594</v>
      </c>
      <c r="C3" s="79"/>
      <c r="D3" s="79"/>
      <c r="E3" s="79"/>
      <c r="F3" s="79"/>
      <c r="G3" s="79"/>
      <c r="H3" s="79"/>
      <c r="I3" s="80"/>
    </row>
    <row r="4" spans="2:9" ht="19.5" thickBot="1">
      <c r="B4" s="25"/>
      <c r="C4" s="26"/>
      <c r="D4" s="26"/>
      <c r="E4" s="26"/>
      <c r="F4" s="26"/>
      <c r="G4" s="26"/>
      <c r="H4" s="26"/>
      <c r="I4" s="27"/>
    </row>
    <row r="5" spans="2:9" ht="18.75">
      <c r="B5" s="28"/>
      <c r="C5" s="14"/>
      <c r="D5" s="14"/>
      <c r="E5" s="14"/>
      <c r="F5" s="14"/>
      <c r="G5" s="14"/>
      <c r="H5" s="14"/>
      <c r="I5" s="29"/>
    </row>
    <row r="6" spans="2:9" ht="18.75">
      <c r="B6" s="30"/>
      <c r="C6" s="23" t="s">
        <v>555</v>
      </c>
      <c r="D6" s="17"/>
      <c r="E6" s="17"/>
      <c r="F6" s="17"/>
      <c r="G6" s="17"/>
      <c r="H6" s="17"/>
      <c r="I6" s="31"/>
    </row>
    <row r="7" spans="2:9" ht="18.75">
      <c r="B7" s="30"/>
      <c r="C7" s="23" t="s">
        <v>556</v>
      </c>
      <c r="D7" s="17"/>
      <c r="E7" s="17"/>
      <c r="F7" s="17"/>
      <c r="G7" s="17"/>
      <c r="H7" s="17"/>
      <c r="I7" s="31"/>
    </row>
    <row r="8" spans="2:9" ht="18.75">
      <c r="B8" s="30"/>
      <c r="C8" s="16" t="s">
        <v>557</v>
      </c>
      <c r="D8" s="17"/>
      <c r="E8" s="92">
        <v>41117</v>
      </c>
      <c r="F8" s="93"/>
      <c r="G8" s="93"/>
      <c r="H8" s="93"/>
      <c r="I8" s="31"/>
    </row>
    <row r="9" spans="2:9" ht="18.75">
      <c r="B9" s="30"/>
      <c r="C9" s="17"/>
      <c r="D9" s="17"/>
      <c r="E9" s="17"/>
      <c r="F9" s="17"/>
      <c r="G9" s="17"/>
      <c r="H9" s="17"/>
      <c r="I9" s="31"/>
    </row>
    <row r="10" spans="2:9" ht="18.75">
      <c r="B10" s="30"/>
      <c r="C10" s="97" t="s">
        <v>558</v>
      </c>
      <c r="D10" s="98"/>
      <c r="E10" s="98"/>
      <c r="F10" s="98"/>
      <c r="G10" s="98"/>
      <c r="H10" s="98"/>
      <c r="I10" s="31"/>
    </row>
    <row r="11" spans="2:9" ht="18.75">
      <c r="B11" s="15"/>
      <c r="C11" s="17" t="s">
        <v>568</v>
      </c>
      <c r="D11" s="24"/>
      <c r="E11" s="87"/>
      <c r="F11" s="87"/>
      <c r="G11" s="87"/>
      <c r="H11" s="87"/>
      <c r="I11" s="18"/>
    </row>
    <row r="12" spans="2:9" ht="18.75">
      <c r="B12" s="15"/>
      <c r="C12" s="17" t="s">
        <v>559</v>
      </c>
      <c r="D12" s="87"/>
      <c r="E12" s="87"/>
      <c r="F12" s="87"/>
      <c r="G12" s="87"/>
      <c r="H12" s="87"/>
      <c r="I12" s="18"/>
    </row>
    <row r="13" spans="2:9" ht="18.75">
      <c r="B13" s="15"/>
      <c r="C13" s="17" t="s">
        <v>560</v>
      </c>
      <c r="D13" s="86"/>
      <c r="E13" s="86"/>
      <c r="F13" s="86"/>
      <c r="G13" s="86"/>
      <c r="H13" s="86"/>
      <c r="I13" s="18"/>
    </row>
    <row r="14" spans="2:9" ht="18.75">
      <c r="B14" s="15"/>
      <c r="C14" s="17" t="s">
        <v>561</v>
      </c>
      <c r="D14" s="87"/>
      <c r="E14" s="87"/>
      <c r="F14" s="87"/>
      <c r="G14" s="87"/>
      <c r="H14" s="87"/>
      <c r="I14" s="18"/>
    </row>
    <row r="15" spans="2:9" ht="18.75">
      <c r="B15" s="15"/>
      <c r="C15" s="17" t="s">
        <v>562</v>
      </c>
      <c r="D15" s="17"/>
      <c r="E15" s="86"/>
      <c r="F15" s="86"/>
      <c r="G15" s="86"/>
      <c r="H15" s="86"/>
      <c r="I15" s="18"/>
    </row>
    <row r="16" spans="2:9" ht="18.75">
      <c r="B16" s="15"/>
      <c r="C16" s="17" t="s">
        <v>563</v>
      </c>
      <c r="D16" s="17"/>
      <c r="E16" s="87"/>
      <c r="F16" s="87"/>
      <c r="G16" s="87"/>
      <c r="H16" s="87"/>
      <c r="I16" s="18"/>
    </row>
    <row r="17" spans="2:9" ht="18.75">
      <c r="B17" s="15"/>
      <c r="C17" s="17" t="s">
        <v>564</v>
      </c>
      <c r="D17" s="17"/>
      <c r="E17" s="87"/>
      <c r="F17" s="87"/>
      <c r="G17" s="87"/>
      <c r="H17" s="87"/>
      <c r="I17" s="18"/>
    </row>
    <row r="18" spans="2:9" ht="18.75">
      <c r="B18" s="15"/>
      <c r="C18" s="17"/>
      <c r="D18" s="17"/>
      <c r="E18" s="19"/>
      <c r="F18" s="19"/>
      <c r="G18" s="19"/>
      <c r="H18" s="19"/>
      <c r="I18" s="18"/>
    </row>
    <row r="19" spans="2:9" ht="19.5">
      <c r="B19" s="15"/>
      <c r="C19" s="94" t="s">
        <v>566</v>
      </c>
      <c r="D19" s="95"/>
      <c r="E19" s="96">
        <f>'ORIGINAL (OEM)'!J159</f>
        <v>0</v>
      </c>
      <c r="F19" s="96"/>
      <c r="G19" s="96"/>
      <c r="H19" s="96"/>
      <c r="I19" s="18"/>
    </row>
    <row r="20" spans="2:9" ht="16.5" customHeight="1">
      <c r="B20" s="15"/>
      <c r="C20" s="94" t="s">
        <v>567</v>
      </c>
      <c r="D20" s="95"/>
      <c r="E20" s="96">
        <f>COMPATIBLES!J50</f>
        <v>0</v>
      </c>
      <c r="F20" s="96"/>
      <c r="G20" s="96"/>
      <c r="H20" s="96"/>
      <c r="I20" s="18"/>
    </row>
    <row r="21" spans="2:9" ht="19.5">
      <c r="B21" s="15"/>
      <c r="C21" s="88" t="s">
        <v>565</v>
      </c>
      <c r="D21" s="89"/>
      <c r="E21" s="90">
        <f>SUM(E19:H20)</f>
        <v>0</v>
      </c>
      <c r="F21" s="90"/>
      <c r="G21" s="90"/>
      <c r="H21" s="90"/>
      <c r="I21" s="18"/>
    </row>
    <row r="22" spans="2:9" ht="19.5" thickBot="1">
      <c r="B22" s="20"/>
      <c r="C22" s="21"/>
      <c r="D22" s="21"/>
      <c r="E22" s="21"/>
      <c r="F22" s="21"/>
      <c r="G22" s="21"/>
      <c r="H22" s="21"/>
      <c r="I22" s="22"/>
    </row>
    <row r="25" spans="4:7" ht="37.5" customHeight="1">
      <c r="D25" s="81"/>
      <c r="E25" s="81"/>
      <c r="F25" s="81"/>
      <c r="G25" s="81"/>
    </row>
    <row r="26" spans="3:9" ht="18.75">
      <c r="C26" s="26"/>
      <c r="D26" s="91" t="s">
        <v>569</v>
      </c>
      <c r="E26" s="91"/>
      <c r="F26" s="91"/>
      <c r="G26" s="91"/>
      <c r="H26" s="26"/>
      <c r="I26" s="27"/>
    </row>
    <row r="27" spans="3:9" ht="18.75">
      <c r="C27" s="26"/>
      <c r="D27" s="26"/>
      <c r="E27" s="26"/>
      <c r="F27" s="26"/>
      <c r="G27" s="26"/>
      <c r="H27" s="26"/>
      <c r="I27" s="27"/>
    </row>
    <row r="28" spans="3:9" ht="18.75">
      <c r="C28" s="82" t="s">
        <v>571</v>
      </c>
      <c r="D28" s="82"/>
      <c r="E28" s="82"/>
      <c r="F28" s="82"/>
      <c r="G28" s="82"/>
      <c r="H28" s="82"/>
      <c r="I28" s="83"/>
    </row>
    <row r="29" spans="3:9" ht="18.75">
      <c r="C29" s="82"/>
      <c r="D29" s="82"/>
      <c r="E29" s="82"/>
      <c r="F29" s="82"/>
      <c r="G29" s="82"/>
      <c r="H29" s="82"/>
      <c r="I29" s="83"/>
    </row>
    <row r="30" spans="3:9" ht="18.75">
      <c r="C30" s="82"/>
      <c r="D30" s="82"/>
      <c r="E30" s="82"/>
      <c r="F30" s="82"/>
      <c r="G30" s="82"/>
      <c r="H30" s="82"/>
      <c r="I30" s="83"/>
    </row>
    <row r="31" spans="3:9" ht="18.75">
      <c r="C31" s="82"/>
      <c r="D31" s="82"/>
      <c r="E31" s="82"/>
      <c r="F31" s="82"/>
      <c r="G31" s="82"/>
      <c r="H31" s="82"/>
      <c r="I31" s="83"/>
    </row>
    <row r="32" spans="3:9" ht="18.75">
      <c r="C32" s="82"/>
      <c r="D32" s="82"/>
      <c r="E32" s="82"/>
      <c r="F32" s="82"/>
      <c r="G32" s="82"/>
      <c r="H32" s="82"/>
      <c r="I32" s="83"/>
    </row>
    <row r="33" spans="3:9" ht="18.75">
      <c r="C33" s="82"/>
      <c r="D33" s="82"/>
      <c r="E33" s="82"/>
      <c r="F33" s="82"/>
      <c r="G33" s="82"/>
      <c r="H33" s="82"/>
      <c r="I33" s="83"/>
    </row>
    <row r="34" spans="3:9" ht="18.75">
      <c r="C34" s="26"/>
      <c r="D34" s="26"/>
      <c r="E34" s="26"/>
      <c r="F34" s="26"/>
      <c r="G34" s="26"/>
      <c r="H34" s="26"/>
      <c r="I34" s="27"/>
    </row>
    <row r="35" spans="3:9" ht="18.75">
      <c r="C35" s="26"/>
      <c r="D35" s="26"/>
      <c r="E35" s="26"/>
      <c r="F35" s="26"/>
      <c r="G35" s="26"/>
      <c r="H35" s="26"/>
      <c r="I35" s="27"/>
    </row>
    <row r="36" spans="3:9" ht="18.75">
      <c r="C36" s="26"/>
      <c r="D36" s="26"/>
      <c r="E36" s="26"/>
      <c r="F36" s="84" t="s">
        <v>570</v>
      </c>
      <c r="G36" s="84"/>
      <c r="H36" s="84"/>
      <c r="I36" s="85"/>
    </row>
  </sheetData>
  <sheetProtection password="DFC3" sheet="1"/>
  <mergeCells count="20">
    <mergeCell ref="E8:H8"/>
    <mergeCell ref="C19:D19"/>
    <mergeCell ref="C20:D20"/>
    <mergeCell ref="E19:H19"/>
    <mergeCell ref="E20:H20"/>
    <mergeCell ref="C10:H10"/>
    <mergeCell ref="D12:H12"/>
    <mergeCell ref="D13:H13"/>
    <mergeCell ref="D14:H14"/>
    <mergeCell ref="E11:H11"/>
    <mergeCell ref="B3:I3"/>
    <mergeCell ref="D25:G25"/>
    <mergeCell ref="C28:I33"/>
    <mergeCell ref="F36:I36"/>
    <mergeCell ref="E15:H15"/>
    <mergeCell ref="E16:H16"/>
    <mergeCell ref="E17:H17"/>
    <mergeCell ref="C21:D21"/>
    <mergeCell ref="E21:H21"/>
    <mergeCell ref="D26:G2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60"/>
  <sheetViews>
    <sheetView zoomScale="70" zoomScaleNormal="70" zoomScalePageLayoutView="55" workbookViewId="0" topLeftCell="A1">
      <selection activeCell="C9" sqref="C9"/>
    </sheetView>
  </sheetViews>
  <sheetFormatPr defaultColWidth="9.140625" defaultRowHeight="15"/>
  <cols>
    <col min="1" max="1" width="5.00390625" style="3" bestFit="1" customWidth="1"/>
    <col min="2" max="2" width="9.7109375" style="4" customWidth="1"/>
    <col min="3" max="3" width="44.00390625" style="5" customWidth="1"/>
    <col min="4" max="4" width="40.421875" style="5" customWidth="1"/>
    <col min="5" max="5" width="12.421875" style="5" customWidth="1"/>
    <col min="6" max="6" width="6.28125" style="4" customWidth="1"/>
    <col min="7" max="7" width="7.7109375" style="4" customWidth="1"/>
    <col min="8" max="8" width="10.00390625" style="4" customWidth="1"/>
    <col min="9" max="9" width="13.421875" style="6" customWidth="1"/>
    <col min="10" max="10" width="18.00390625" style="32" customWidth="1"/>
    <col min="11" max="16384" width="9.140625" style="3" customWidth="1"/>
  </cols>
  <sheetData>
    <row r="1" spans="2:10" s="33" customFormat="1" ht="44.25" customHeight="1">
      <c r="B1" s="99" t="s">
        <v>595</v>
      </c>
      <c r="C1" s="100"/>
      <c r="D1" s="100"/>
      <c r="E1" s="100"/>
      <c r="F1" s="100"/>
      <c r="G1" s="100"/>
      <c r="H1" s="100"/>
      <c r="I1" s="100"/>
      <c r="J1" s="101"/>
    </row>
    <row r="2" spans="2:10" s="34" customFormat="1" ht="32.25" thickBot="1">
      <c r="B2" s="45" t="s">
        <v>0</v>
      </c>
      <c r="C2" s="46" t="s">
        <v>542</v>
      </c>
      <c r="D2" s="46" t="s">
        <v>543</v>
      </c>
      <c r="E2" s="46" t="s">
        <v>550</v>
      </c>
      <c r="F2" s="46" t="s">
        <v>546</v>
      </c>
      <c r="G2" s="46" t="s">
        <v>549</v>
      </c>
      <c r="H2" s="46" t="s">
        <v>548</v>
      </c>
      <c r="I2" s="47" t="s">
        <v>547</v>
      </c>
      <c r="J2" s="48" t="s">
        <v>552</v>
      </c>
    </row>
    <row r="3" spans="1:10" ht="15.75">
      <c r="A3" s="72">
        <v>1</v>
      </c>
      <c r="B3" s="49">
        <v>1326</v>
      </c>
      <c r="C3" s="37" t="s">
        <v>8</v>
      </c>
      <c r="D3" s="37" t="s">
        <v>354</v>
      </c>
      <c r="E3" s="37" t="s">
        <v>202</v>
      </c>
      <c r="F3" s="36" t="s">
        <v>194</v>
      </c>
      <c r="G3" s="36" t="s">
        <v>544</v>
      </c>
      <c r="H3" s="36">
        <v>20</v>
      </c>
      <c r="I3" s="70"/>
      <c r="J3" s="50">
        <f aca="true" t="shared" si="0" ref="J3:J29">I3*H3</f>
        <v>0</v>
      </c>
    </row>
    <row r="4" spans="1:10" ht="15.75">
      <c r="A4" s="72">
        <v>2</v>
      </c>
      <c r="B4" s="51">
        <v>1959</v>
      </c>
      <c r="C4" s="39" t="s">
        <v>74</v>
      </c>
      <c r="D4" s="39" t="s">
        <v>420</v>
      </c>
      <c r="E4" s="39" t="s">
        <v>254</v>
      </c>
      <c r="F4" s="38" t="s">
        <v>194</v>
      </c>
      <c r="G4" s="38" t="s">
        <v>545</v>
      </c>
      <c r="H4" s="38">
        <v>3</v>
      </c>
      <c r="I4" s="70"/>
      <c r="J4" s="52">
        <f t="shared" si="0"/>
        <v>0</v>
      </c>
    </row>
    <row r="5" spans="1:10" ht="15.75">
      <c r="A5" s="72">
        <v>3</v>
      </c>
      <c r="B5" s="51">
        <v>2039</v>
      </c>
      <c r="C5" s="39" t="s">
        <v>35</v>
      </c>
      <c r="D5" s="39" t="s">
        <v>381</v>
      </c>
      <c r="E5" s="39" t="s">
        <v>221</v>
      </c>
      <c r="F5" s="38" t="s">
        <v>194</v>
      </c>
      <c r="G5" s="38" t="s">
        <v>544</v>
      </c>
      <c r="H5" s="38">
        <v>3</v>
      </c>
      <c r="I5" s="70"/>
      <c r="J5" s="52">
        <f t="shared" si="0"/>
        <v>0</v>
      </c>
    </row>
    <row r="6" spans="1:10" ht="15.75">
      <c r="A6" s="72">
        <v>4</v>
      </c>
      <c r="B6" s="51">
        <v>2040</v>
      </c>
      <c r="C6" s="39" t="s">
        <v>25</v>
      </c>
      <c r="D6" s="39" t="s">
        <v>371</v>
      </c>
      <c r="E6" s="39" t="s">
        <v>213</v>
      </c>
      <c r="F6" s="38" t="s">
        <v>194</v>
      </c>
      <c r="G6" s="38" t="s">
        <v>544</v>
      </c>
      <c r="H6" s="38">
        <v>20</v>
      </c>
      <c r="I6" s="70"/>
      <c r="J6" s="52">
        <f t="shared" si="0"/>
        <v>0</v>
      </c>
    </row>
    <row r="7" spans="1:10" ht="15.75">
      <c r="A7" s="72">
        <v>5</v>
      </c>
      <c r="B7" s="51">
        <v>2438</v>
      </c>
      <c r="C7" s="39" t="s">
        <v>60</v>
      </c>
      <c r="D7" s="39" t="s">
        <v>406</v>
      </c>
      <c r="E7" s="39" t="s">
        <v>246</v>
      </c>
      <c r="F7" s="38" t="s">
        <v>194</v>
      </c>
      <c r="G7" s="38" t="s">
        <v>545</v>
      </c>
      <c r="H7" s="38">
        <v>3</v>
      </c>
      <c r="I7" s="70"/>
      <c r="J7" s="52">
        <f t="shared" si="0"/>
        <v>0</v>
      </c>
    </row>
    <row r="8" spans="1:10" ht="15.75">
      <c r="A8" s="72">
        <v>6</v>
      </c>
      <c r="B8" s="51">
        <v>2439</v>
      </c>
      <c r="C8" s="39" t="s">
        <v>72</v>
      </c>
      <c r="D8" s="39" t="s">
        <v>418</v>
      </c>
      <c r="E8" s="39" t="s">
        <v>253</v>
      </c>
      <c r="F8" s="38" t="s">
        <v>194</v>
      </c>
      <c r="G8" s="38" t="s">
        <v>545</v>
      </c>
      <c r="H8" s="38">
        <v>3</v>
      </c>
      <c r="I8" s="70"/>
      <c r="J8" s="52">
        <f t="shared" si="0"/>
        <v>0</v>
      </c>
    </row>
    <row r="9" spans="1:10" ht="15.75">
      <c r="A9" s="72">
        <v>7</v>
      </c>
      <c r="B9" s="53">
        <v>2542</v>
      </c>
      <c r="C9" s="41" t="s">
        <v>1</v>
      </c>
      <c r="D9" s="41" t="s">
        <v>347</v>
      </c>
      <c r="E9" s="40" t="s">
        <v>195</v>
      </c>
      <c r="F9" s="40" t="s">
        <v>194</v>
      </c>
      <c r="G9" s="40" t="s">
        <v>544</v>
      </c>
      <c r="H9" s="38">
        <v>3</v>
      </c>
      <c r="I9" s="70"/>
      <c r="J9" s="52">
        <f t="shared" si="0"/>
        <v>0</v>
      </c>
    </row>
    <row r="10" spans="1:10" ht="15.75">
      <c r="A10" s="72">
        <v>8</v>
      </c>
      <c r="B10" s="51">
        <v>2543</v>
      </c>
      <c r="C10" s="39" t="s">
        <v>14</v>
      </c>
      <c r="D10" s="39" t="s">
        <v>360</v>
      </c>
      <c r="E10" s="39" t="s">
        <v>207</v>
      </c>
      <c r="F10" s="38" t="s">
        <v>194</v>
      </c>
      <c r="G10" s="38" t="s">
        <v>544</v>
      </c>
      <c r="H10" s="38">
        <v>10</v>
      </c>
      <c r="I10" s="70"/>
      <c r="J10" s="52">
        <f t="shared" si="0"/>
        <v>0</v>
      </c>
    </row>
    <row r="11" spans="1:10" ht="15.75">
      <c r="A11" s="72">
        <v>9</v>
      </c>
      <c r="B11" s="51">
        <v>2546</v>
      </c>
      <c r="C11" s="39" t="s">
        <v>11</v>
      </c>
      <c r="D11" s="39" t="s">
        <v>357</v>
      </c>
      <c r="E11" s="39" t="s">
        <v>205</v>
      </c>
      <c r="F11" s="38" t="s">
        <v>194</v>
      </c>
      <c r="G11" s="38" t="s">
        <v>544</v>
      </c>
      <c r="H11" s="38">
        <v>6</v>
      </c>
      <c r="I11" s="70"/>
      <c r="J11" s="52">
        <f t="shared" si="0"/>
        <v>0</v>
      </c>
    </row>
    <row r="12" spans="1:10" ht="15.75">
      <c r="A12" s="72">
        <v>10</v>
      </c>
      <c r="B12" s="51">
        <v>2547</v>
      </c>
      <c r="C12" s="39" t="s">
        <v>94</v>
      </c>
      <c r="D12" s="39" t="s">
        <v>440</v>
      </c>
      <c r="E12" s="39" t="s">
        <v>266</v>
      </c>
      <c r="F12" s="38" t="s">
        <v>194</v>
      </c>
      <c r="G12" s="38" t="s">
        <v>544</v>
      </c>
      <c r="H12" s="38">
        <v>6</v>
      </c>
      <c r="I12" s="70"/>
      <c r="J12" s="52">
        <f t="shared" si="0"/>
        <v>0</v>
      </c>
    </row>
    <row r="13" spans="1:10" ht="15.75">
      <c r="A13" s="72">
        <v>11</v>
      </c>
      <c r="B13" s="51">
        <v>2548</v>
      </c>
      <c r="C13" s="39" t="s">
        <v>5</v>
      </c>
      <c r="D13" s="39" t="s">
        <v>351</v>
      </c>
      <c r="E13" s="39" t="s">
        <v>199</v>
      </c>
      <c r="F13" s="38" t="s">
        <v>194</v>
      </c>
      <c r="G13" s="38" t="s">
        <v>544</v>
      </c>
      <c r="H13" s="38">
        <v>3</v>
      </c>
      <c r="I13" s="70"/>
      <c r="J13" s="52">
        <f t="shared" si="0"/>
        <v>0</v>
      </c>
    </row>
    <row r="14" spans="1:10" ht="15.75">
      <c r="A14" s="72">
        <v>12</v>
      </c>
      <c r="B14" s="51">
        <v>2549</v>
      </c>
      <c r="C14" s="39" t="s">
        <v>97</v>
      </c>
      <c r="D14" s="39" t="s">
        <v>443</v>
      </c>
      <c r="E14" s="39" t="s">
        <v>268</v>
      </c>
      <c r="F14" s="38" t="s">
        <v>194</v>
      </c>
      <c r="G14" s="38" t="s">
        <v>544</v>
      </c>
      <c r="H14" s="38">
        <v>9</v>
      </c>
      <c r="I14" s="70"/>
      <c r="J14" s="52">
        <f t="shared" si="0"/>
        <v>0</v>
      </c>
    </row>
    <row r="15" spans="1:10" ht="15.75">
      <c r="A15" s="72">
        <v>13</v>
      </c>
      <c r="B15" s="51">
        <v>2552</v>
      </c>
      <c r="C15" s="39" t="s">
        <v>33</v>
      </c>
      <c r="D15" s="39" t="s">
        <v>379</v>
      </c>
      <c r="E15" s="39" t="s">
        <v>219</v>
      </c>
      <c r="F15" s="38" t="s">
        <v>194</v>
      </c>
      <c r="G15" s="38" t="s">
        <v>544</v>
      </c>
      <c r="H15" s="38">
        <v>3</v>
      </c>
      <c r="I15" s="70"/>
      <c r="J15" s="52">
        <f t="shared" si="0"/>
        <v>0</v>
      </c>
    </row>
    <row r="16" spans="1:10" ht="15.75">
      <c r="A16" s="72">
        <v>14</v>
      </c>
      <c r="B16" s="51">
        <v>2554</v>
      </c>
      <c r="C16" s="39" t="s">
        <v>135</v>
      </c>
      <c r="D16" s="39" t="s">
        <v>483</v>
      </c>
      <c r="E16" s="39" t="s">
        <v>298</v>
      </c>
      <c r="F16" s="38" t="s">
        <v>194</v>
      </c>
      <c r="G16" s="38" t="s">
        <v>544</v>
      </c>
      <c r="H16" s="38">
        <v>3</v>
      </c>
      <c r="I16" s="70"/>
      <c r="J16" s="52">
        <f t="shared" si="0"/>
        <v>0</v>
      </c>
    </row>
    <row r="17" spans="1:10" ht="15.75">
      <c r="A17" s="72">
        <v>15</v>
      </c>
      <c r="B17" s="51">
        <v>2559</v>
      </c>
      <c r="C17" s="39" t="s">
        <v>13</v>
      </c>
      <c r="D17" s="39" t="s">
        <v>359</v>
      </c>
      <c r="E17" s="39" t="s">
        <v>206</v>
      </c>
      <c r="F17" s="38" t="s">
        <v>194</v>
      </c>
      <c r="G17" s="38" t="s">
        <v>544</v>
      </c>
      <c r="H17" s="38">
        <v>3</v>
      </c>
      <c r="I17" s="70"/>
      <c r="J17" s="52">
        <f t="shared" si="0"/>
        <v>0</v>
      </c>
    </row>
    <row r="18" spans="1:10" ht="15.75">
      <c r="A18" s="72">
        <v>16</v>
      </c>
      <c r="B18" s="51">
        <v>2560</v>
      </c>
      <c r="C18" s="39" t="s">
        <v>81</v>
      </c>
      <c r="D18" s="39" t="s">
        <v>427</v>
      </c>
      <c r="E18" s="39" t="s">
        <v>257</v>
      </c>
      <c r="F18" s="38" t="s">
        <v>194</v>
      </c>
      <c r="G18" s="38" t="s">
        <v>544</v>
      </c>
      <c r="H18" s="38">
        <v>30</v>
      </c>
      <c r="I18" s="70"/>
      <c r="J18" s="52">
        <f t="shared" si="0"/>
        <v>0</v>
      </c>
    </row>
    <row r="19" spans="1:10" ht="15.75">
      <c r="A19" s="72">
        <v>17</v>
      </c>
      <c r="B19" s="51">
        <v>2562</v>
      </c>
      <c r="C19" s="39" t="s">
        <v>96</v>
      </c>
      <c r="D19" s="39" t="s">
        <v>442</v>
      </c>
      <c r="E19" s="39" t="s">
        <v>267</v>
      </c>
      <c r="F19" s="38" t="s">
        <v>194</v>
      </c>
      <c r="G19" s="38" t="s">
        <v>544</v>
      </c>
      <c r="H19" s="38">
        <v>3</v>
      </c>
      <c r="I19" s="70"/>
      <c r="J19" s="52">
        <f t="shared" si="0"/>
        <v>0</v>
      </c>
    </row>
    <row r="20" spans="1:10" ht="15.75">
      <c r="A20" s="72">
        <v>18</v>
      </c>
      <c r="B20" s="51">
        <v>2564</v>
      </c>
      <c r="C20" s="39" t="s">
        <v>40</v>
      </c>
      <c r="D20" s="39" t="s">
        <v>386</v>
      </c>
      <c r="E20" s="39" t="s">
        <v>226</v>
      </c>
      <c r="F20" s="38" t="s">
        <v>194</v>
      </c>
      <c r="G20" s="38" t="s">
        <v>544</v>
      </c>
      <c r="H20" s="38">
        <v>6</v>
      </c>
      <c r="I20" s="70"/>
      <c r="J20" s="52">
        <f t="shared" si="0"/>
        <v>0</v>
      </c>
    </row>
    <row r="21" spans="1:10" ht="15.75">
      <c r="A21" s="72">
        <v>19</v>
      </c>
      <c r="B21" s="51">
        <v>2566</v>
      </c>
      <c r="C21" s="39" t="s">
        <v>100</v>
      </c>
      <c r="D21" s="39" t="s">
        <v>446</v>
      </c>
      <c r="E21" s="39" t="s">
        <v>271</v>
      </c>
      <c r="F21" s="38" t="s">
        <v>194</v>
      </c>
      <c r="G21" s="38" t="s">
        <v>544</v>
      </c>
      <c r="H21" s="38">
        <v>3</v>
      </c>
      <c r="I21" s="70"/>
      <c r="J21" s="52">
        <f t="shared" si="0"/>
        <v>0</v>
      </c>
    </row>
    <row r="22" spans="1:10" ht="15.75">
      <c r="A22" s="72">
        <v>20</v>
      </c>
      <c r="B22" s="51">
        <v>2567</v>
      </c>
      <c r="C22" s="39" t="s">
        <v>99</v>
      </c>
      <c r="D22" s="39" t="s">
        <v>445</v>
      </c>
      <c r="E22" s="39" t="s">
        <v>270</v>
      </c>
      <c r="F22" s="38" t="s">
        <v>194</v>
      </c>
      <c r="G22" s="38" t="s">
        <v>544</v>
      </c>
      <c r="H22" s="38">
        <v>3</v>
      </c>
      <c r="I22" s="70"/>
      <c r="J22" s="52">
        <f t="shared" si="0"/>
        <v>0</v>
      </c>
    </row>
    <row r="23" spans="1:10" ht="15.75">
      <c r="A23" s="72">
        <v>21</v>
      </c>
      <c r="B23" s="51">
        <v>2568</v>
      </c>
      <c r="C23" s="39" t="s">
        <v>98</v>
      </c>
      <c r="D23" s="39" t="s">
        <v>444</v>
      </c>
      <c r="E23" s="39" t="s">
        <v>269</v>
      </c>
      <c r="F23" s="38" t="s">
        <v>194</v>
      </c>
      <c r="G23" s="38" t="s">
        <v>544</v>
      </c>
      <c r="H23" s="38">
        <v>3</v>
      </c>
      <c r="I23" s="70"/>
      <c r="J23" s="52">
        <f t="shared" si="0"/>
        <v>0</v>
      </c>
    </row>
    <row r="24" spans="1:10" ht="15.75">
      <c r="A24" s="72">
        <v>22</v>
      </c>
      <c r="B24" s="51">
        <v>2569</v>
      </c>
      <c r="C24" s="39" t="s">
        <v>28</v>
      </c>
      <c r="D24" s="39" t="s">
        <v>374</v>
      </c>
      <c r="E24" s="39" t="s">
        <v>215</v>
      </c>
      <c r="F24" s="38" t="s">
        <v>194</v>
      </c>
      <c r="G24" s="38" t="s">
        <v>544</v>
      </c>
      <c r="H24" s="38">
        <v>30</v>
      </c>
      <c r="I24" s="70"/>
      <c r="J24" s="52">
        <f t="shared" si="0"/>
        <v>0</v>
      </c>
    </row>
    <row r="25" spans="1:10" ht="15.75">
      <c r="A25" s="72">
        <v>23</v>
      </c>
      <c r="B25" s="51">
        <v>2571</v>
      </c>
      <c r="C25" s="39" t="s">
        <v>92</v>
      </c>
      <c r="D25" s="39" t="s">
        <v>438</v>
      </c>
      <c r="E25" s="39" t="s">
        <v>265</v>
      </c>
      <c r="F25" s="38" t="s">
        <v>194</v>
      </c>
      <c r="G25" s="38" t="s">
        <v>544</v>
      </c>
      <c r="H25" s="38">
        <v>3</v>
      </c>
      <c r="I25" s="70"/>
      <c r="J25" s="52">
        <f t="shared" si="0"/>
        <v>0</v>
      </c>
    </row>
    <row r="26" spans="1:10" ht="15.75">
      <c r="A26" s="72">
        <v>24</v>
      </c>
      <c r="B26" s="51">
        <v>2574</v>
      </c>
      <c r="C26" s="39" t="s">
        <v>102</v>
      </c>
      <c r="D26" s="39" t="s">
        <v>448</v>
      </c>
      <c r="E26" s="39" t="s">
        <v>273</v>
      </c>
      <c r="F26" s="38" t="s">
        <v>194</v>
      </c>
      <c r="G26" s="38" t="s">
        <v>544</v>
      </c>
      <c r="H26" s="38">
        <v>30</v>
      </c>
      <c r="I26" s="70"/>
      <c r="J26" s="52">
        <f t="shared" si="0"/>
        <v>0</v>
      </c>
    </row>
    <row r="27" spans="1:10" ht="15.75">
      <c r="A27" s="72">
        <v>25</v>
      </c>
      <c r="B27" s="51">
        <v>2576</v>
      </c>
      <c r="C27" s="39" t="s">
        <v>106</v>
      </c>
      <c r="D27" s="39" t="s">
        <v>452</v>
      </c>
      <c r="E27" s="39" t="s">
        <v>275</v>
      </c>
      <c r="F27" s="38" t="s">
        <v>194</v>
      </c>
      <c r="G27" s="38" t="s">
        <v>544</v>
      </c>
      <c r="H27" s="38">
        <v>30</v>
      </c>
      <c r="I27" s="70"/>
      <c r="J27" s="52">
        <f t="shared" si="0"/>
        <v>0</v>
      </c>
    </row>
    <row r="28" spans="1:10" ht="15.75">
      <c r="A28" s="72">
        <v>26</v>
      </c>
      <c r="B28" s="51">
        <v>2577</v>
      </c>
      <c r="C28" s="39" t="s">
        <v>128</v>
      </c>
      <c r="D28" s="39" t="s">
        <v>476</v>
      </c>
      <c r="E28" s="39" t="s">
        <v>294</v>
      </c>
      <c r="F28" s="38" t="s">
        <v>194</v>
      </c>
      <c r="G28" s="38" t="s">
        <v>544</v>
      </c>
      <c r="H28" s="38">
        <v>6</v>
      </c>
      <c r="I28" s="70"/>
      <c r="J28" s="52">
        <f t="shared" si="0"/>
        <v>0</v>
      </c>
    </row>
    <row r="29" spans="1:10" ht="15.75">
      <c r="A29" s="72">
        <v>27</v>
      </c>
      <c r="B29" s="51">
        <v>2578</v>
      </c>
      <c r="C29" s="39" t="s">
        <v>130</v>
      </c>
      <c r="D29" s="39" t="s">
        <v>478</v>
      </c>
      <c r="E29" s="39" t="s">
        <v>295</v>
      </c>
      <c r="F29" s="38" t="s">
        <v>194</v>
      </c>
      <c r="G29" s="38" t="s">
        <v>544</v>
      </c>
      <c r="H29" s="38">
        <v>3</v>
      </c>
      <c r="I29" s="70"/>
      <c r="J29" s="52">
        <f t="shared" si="0"/>
        <v>0</v>
      </c>
    </row>
    <row r="30" spans="1:10" ht="15.75">
      <c r="A30" s="72">
        <v>28</v>
      </c>
      <c r="B30" s="51">
        <v>2580</v>
      </c>
      <c r="C30" s="39" t="s">
        <v>139</v>
      </c>
      <c r="D30" s="39" t="s">
        <v>487</v>
      </c>
      <c r="E30" s="39" t="s">
        <v>301</v>
      </c>
      <c r="F30" s="38" t="s">
        <v>194</v>
      </c>
      <c r="G30" s="38" t="s">
        <v>544</v>
      </c>
      <c r="H30" s="38">
        <v>3</v>
      </c>
      <c r="I30" s="70"/>
      <c r="J30" s="52">
        <f aca="true" t="shared" si="1" ref="J30:J49">I30*H30</f>
        <v>0</v>
      </c>
    </row>
    <row r="31" spans="1:10" ht="15.75">
      <c r="A31" s="72">
        <v>29</v>
      </c>
      <c r="B31" s="51">
        <v>2581</v>
      </c>
      <c r="C31" s="39" t="s">
        <v>122</v>
      </c>
      <c r="D31" s="39" t="s">
        <v>468</v>
      </c>
      <c r="E31" s="39" t="s">
        <v>288</v>
      </c>
      <c r="F31" s="38" t="s">
        <v>194</v>
      </c>
      <c r="G31" s="38" t="s">
        <v>544</v>
      </c>
      <c r="H31" s="38">
        <v>30</v>
      </c>
      <c r="I31" s="70"/>
      <c r="J31" s="52">
        <f t="shared" si="1"/>
        <v>0</v>
      </c>
    </row>
    <row r="32" spans="1:10" ht="15.75">
      <c r="A32" s="72">
        <v>30</v>
      </c>
      <c r="B32" s="51">
        <v>2584</v>
      </c>
      <c r="C32" s="39" t="s">
        <v>43</v>
      </c>
      <c r="D32" s="39" t="s">
        <v>389</v>
      </c>
      <c r="E32" s="39" t="s">
        <v>229</v>
      </c>
      <c r="F32" s="38" t="s">
        <v>194</v>
      </c>
      <c r="G32" s="38" t="s">
        <v>544</v>
      </c>
      <c r="H32" s="38">
        <v>6</v>
      </c>
      <c r="I32" s="70"/>
      <c r="J32" s="52">
        <f t="shared" si="1"/>
        <v>0</v>
      </c>
    </row>
    <row r="33" spans="1:10" ht="15.75">
      <c r="A33" s="72">
        <v>31</v>
      </c>
      <c r="B33" s="51">
        <v>2794</v>
      </c>
      <c r="C33" s="39" t="s">
        <v>34</v>
      </c>
      <c r="D33" s="39" t="s">
        <v>380</v>
      </c>
      <c r="E33" s="39" t="s">
        <v>220</v>
      </c>
      <c r="F33" s="38" t="s">
        <v>194</v>
      </c>
      <c r="G33" s="38" t="s">
        <v>544</v>
      </c>
      <c r="H33" s="38">
        <v>3</v>
      </c>
      <c r="I33" s="70"/>
      <c r="J33" s="52">
        <f t="shared" si="1"/>
        <v>0</v>
      </c>
    </row>
    <row r="34" spans="1:10" ht="15.75">
      <c r="A34" s="72">
        <v>32</v>
      </c>
      <c r="B34" s="51">
        <v>2795</v>
      </c>
      <c r="C34" s="39" t="s">
        <v>32</v>
      </c>
      <c r="D34" s="39" t="s">
        <v>378</v>
      </c>
      <c r="E34" s="39" t="s">
        <v>218</v>
      </c>
      <c r="F34" s="38" t="s">
        <v>194</v>
      </c>
      <c r="G34" s="38" t="s">
        <v>544</v>
      </c>
      <c r="H34" s="38">
        <v>3</v>
      </c>
      <c r="I34" s="70"/>
      <c r="J34" s="52">
        <f t="shared" si="1"/>
        <v>0</v>
      </c>
    </row>
    <row r="35" spans="1:10" ht="15.75">
      <c r="A35" s="72">
        <v>33</v>
      </c>
      <c r="B35" s="51">
        <v>2845</v>
      </c>
      <c r="C35" s="39" t="s">
        <v>44</v>
      </c>
      <c r="D35" s="39" t="s">
        <v>390</v>
      </c>
      <c r="E35" s="39" t="s">
        <v>230</v>
      </c>
      <c r="F35" s="38" t="s">
        <v>194</v>
      </c>
      <c r="G35" s="38" t="s">
        <v>544</v>
      </c>
      <c r="H35" s="38">
        <v>35</v>
      </c>
      <c r="I35" s="70"/>
      <c r="J35" s="52">
        <f t="shared" si="1"/>
        <v>0</v>
      </c>
    </row>
    <row r="36" spans="1:10" ht="15.75">
      <c r="A36" s="72">
        <v>34</v>
      </c>
      <c r="B36" s="51">
        <v>2846</v>
      </c>
      <c r="C36" s="39" t="s">
        <v>30</v>
      </c>
      <c r="D36" s="39" t="s">
        <v>376</v>
      </c>
      <c r="E36" s="39" t="s">
        <v>216</v>
      </c>
      <c r="F36" s="38" t="s">
        <v>194</v>
      </c>
      <c r="G36" s="38" t="s">
        <v>544</v>
      </c>
      <c r="H36" s="38">
        <v>3</v>
      </c>
      <c r="I36" s="70"/>
      <c r="J36" s="52">
        <f t="shared" si="1"/>
        <v>0</v>
      </c>
    </row>
    <row r="37" spans="1:10" ht="15.75">
      <c r="A37" s="72">
        <v>35</v>
      </c>
      <c r="B37" s="51">
        <v>2854</v>
      </c>
      <c r="C37" s="39" t="s">
        <v>88</v>
      </c>
      <c r="D37" s="39" t="s">
        <v>434</v>
      </c>
      <c r="E37" s="39" t="s">
        <v>263</v>
      </c>
      <c r="F37" s="38" t="s">
        <v>194</v>
      </c>
      <c r="G37" s="38" t="s">
        <v>544</v>
      </c>
      <c r="H37" s="38">
        <v>6</v>
      </c>
      <c r="I37" s="70"/>
      <c r="J37" s="52">
        <f t="shared" si="1"/>
        <v>0</v>
      </c>
    </row>
    <row r="38" spans="1:10" ht="15.75">
      <c r="A38" s="72">
        <v>36</v>
      </c>
      <c r="B38" s="51">
        <v>2922</v>
      </c>
      <c r="C38" s="39" t="s">
        <v>90</v>
      </c>
      <c r="D38" s="39" t="s">
        <v>436</v>
      </c>
      <c r="E38" s="39" t="s">
        <v>264</v>
      </c>
      <c r="F38" s="38" t="s">
        <v>194</v>
      </c>
      <c r="G38" s="38" t="s">
        <v>544</v>
      </c>
      <c r="H38" s="38">
        <v>3</v>
      </c>
      <c r="I38" s="70"/>
      <c r="J38" s="52">
        <f t="shared" si="1"/>
        <v>0</v>
      </c>
    </row>
    <row r="39" spans="1:10" ht="15.75">
      <c r="A39" s="72">
        <v>37</v>
      </c>
      <c r="B39" s="51">
        <v>3157</v>
      </c>
      <c r="C39" s="39" t="s">
        <v>36</v>
      </c>
      <c r="D39" s="39" t="s">
        <v>382</v>
      </c>
      <c r="E39" s="39" t="s">
        <v>222</v>
      </c>
      <c r="F39" s="38" t="s">
        <v>194</v>
      </c>
      <c r="G39" s="38" t="s">
        <v>544</v>
      </c>
      <c r="H39" s="38">
        <v>3</v>
      </c>
      <c r="I39" s="70"/>
      <c r="J39" s="52">
        <f t="shared" si="1"/>
        <v>0</v>
      </c>
    </row>
    <row r="40" spans="1:10" ht="15.75">
      <c r="A40" s="72">
        <v>38</v>
      </c>
      <c r="B40" s="51">
        <v>3158</v>
      </c>
      <c r="C40" s="39" t="s">
        <v>26</v>
      </c>
      <c r="D40" s="39" t="s">
        <v>372</v>
      </c>
      <c r="E40" s="39" t="s">
        <v>214</v>
      </c>
      <c r="F40" s="38" t="s">
        <v>194</v>
      </c>
      <c r="G40" s="38" t="s">
        <v>544</v>
      </c>
      <c r="H40" s="38">
        <v>12</v>
      </c>
      <c r="I40" s="70"/>
      <c r="J40" s="52">
        <f t="shared" si="1"/>
        <v>0</v>
      </c>
    </row>
    <row r="41" spans="1:10" ht="15.75">
      <c r="A41" s="72">
        <v>39</v>
      </c>
      <c r="B41" s="51">
        <v>3159</v>
      </c>
      <c r="C41" s="39" t="s">
        <v>56</v>
      </c>
      <c r="D41" s="39" t="s">
        <v>402</v>
      </c>
      <c r="E41" s="39" t="s">
        <v>242</v>
      </c>
      <c r="F41" s="38" t="s">
        <v>194</v>
      </c>
      <c r="G41" s="38" t="s">
        <v>544</v>
      </c>
      <c r="H41" s="38">
        <v>3</v>
      </c>
      <c r="I41" s="70"/>
      <c r="J41" s="52">
        <f t="shared" si="1"/>
        <v>0</v>
      </c>
    </row>
    <row r="42" spans="1:10" ht="15.75">
      <c r="A42" s="72">
        <v>40</v>
      </c>
      <c r="B42" s="51">
        <v>3160</v>
      </c>
      <c r="C42" s="39" t="s">
        <v>42</v>
      </c>
      <c r="D42" s="39" t="s">
        <v>388</v>
      </c>
      <c r="E42" s="39" t="s">
        <v>228</v>
      </c>
      <c r="F42" s="38" t="s">
        <v>194</v>
      </c>
      <c r="G42" s="38" t="s">
        <v>544</v>
      </c>
      <c r="H42" s="38">
        <v>3</v>
      </c>
      <c r="I42" s="70"/>
      <c r="J42" s="52">
        <f t="shared" si="1"/>
        <v>0</v>
      </c>
    </row>
    <row r="43" spans="1:10" ht="15.75">
      <c r="A43" s="72">
        <v>41</v>
      </c>
      <c r="B43" s="51">
        <v>3161</v>
      </c>
      <c r="C43" s="39" t="s">
        <v>38</v>
      </c>
      <c r="D43" s="39" t="s">
        <v>384</v>
      </c>
      <c r="E43" s="39" t="s">
        <v>224</v>
      </c>
      <c r="F43" s="38" t="s">
        <v>194</v>
      </c>
      <c r="G43" s="38" t="s">
        <v>544</v>
      </c>
      <c r="H43" s="38">
        <v>9</v>
      </c>
      <c r="I43" s="70"/>
      <c r="J43" s="52">
        <f t="shared" si="1"/>
        <v>0</v>
      </c>
    </row>
    <row r="44" spans="1:10" ht="15.75">
      <c r="A44" s="72">
        <v>42</v>
      </c>
      <c r="B44" s="51">
        <v>3669</v>
      </c>
      <c r="C44" s="39" t="s">
        <v>62</v>
      </c>
      <c r="D44" s="39" t="s">
        <v>408</v>
      </c>
      <c r="E44" s="39" t="s">
        <v>247</v>
      </c>
      <c r="F44" s="38" t="s">
        <v>194</v>
      </c>
      <c r="G44" s="38" t="s">
        <v>545</v>
      </c>
      <c r="H44" s="38">
        <v>3</v>
      </c>
      <c r="I44" s="70"/>
      <c r="J44" s="52">
        <f t="shared" si="1"/>
        <v>0</v>
      </c>
    </row>
    <row r="45" spans="1:10" ht="15.75">
      <c r="A45" s="72">
        <v>43</v>
      </c>
      <c r="B45" s="51">
        <v>4025</v>
      </c>
      <c r="C45" s="39" t="s">
        <v>37</v>
      </c>
      <c r="D45" s="39" t="s">
        <v>383</v>
      </c>
      <c r="E45" s="39" t="s">
        <v>223</v>
      </c>
      <c r="F45" s="38" t="s">
        <v>194</v>
      </c>
      <c r="G45" s="38" t="s">
        <v>544</v>
      </c>
      <c r="H45" s="38">
        <v>3</v>
      </c>
      <c r="I45" s="70"/>
      <c r="J45" s="52">
        <f t="shared" si="1"/>
        <v>0</v>
      </c>
    </row>
    <row r="46" spans="1:10" ht="15.75">
      <c r="A46" s="72">
        <v>44</v>
      </c>
      <c r="B46" s="51">
        <v>4026</v>
      </c>
      <c r="C46" s="39" t="s">
        <v>31</v>
      </c>
      <c r="D46" s="39" t="s">
        <v>377</v>
      </c>
      <c r="E46" s="39" t="s">
        <v>217</v>
      </c>
      <c r="F46" s="38" t="s">
        <v>194</v>
      </c>
      <c r="G46" s="38" t="s">
        <v>544</v>
      </c>
      <c r="H46" s="38">
        <v>3</v>
      </c>
      <c r="I46" s="70"/>
      <c r="J46" s="52">
        <f t="shared" si="1"/>
        <v>0</v>
      </c>
    </row>
    <row r="47" spans="1:10" ht="15.75">
      <c r="A47" s="72">
        <v>45</v>
      </c>
      <c r="B47" s="51">
        <v>6099</v>
      </c>
      <c r="C47" s="39" t="s">
        <v>2</v>
      </c>
      <c r="D47" s="39" t="s">
        <v>348</v>
      </c>
      <c r="E47" s="39" t="s">
        <v>196</v>
      </c>
      <c r="F47" s="38" t="s">
        <v>194</v>
      </c>
      <c r="G47" s="38" t="s">
        <v>544</v>
      </c>
      <c r="H47" s="38">
        <v>3</v>
      </c>
      <c r="I47" s="70"/>
      <c r="J47" s="52">
        <f t="shared" si="1"/>
        <v>0</v>
      </c>
    </row>
    <row r="48" spans="1:10" ht="15.75">
      <c r="A48" s="72">
        <v>46</v>
      </c>
      <c r="B48" s="51">
        <v>6100</v>
      </c>
      <c r="C48" s="39" t="s">
        <v>3</v>
      </c>
      <c r="D48" s="39" t="s">
        <v>349</v>
      </c>
      <c r="E48" s="39" t="s">
        <v>197</v>
      </c>
      <c r="F48" s="38" t="s">
        <v>194</v>
      </c>
      <c r="G48" s="38" t="s">
        <v>544</v>
      </c>
      <c r="H48" s="38">
        <v>3</v>
      </c>
      <c r="I48" s="70"/>
      <c r="J48" s="52">
        <f t="shared" si="1"/>
        <v>0</v>
      </c>
    </row>
    <row r="49" spans="1:10" ht="15.75">
      <c r="A49" s="72">
        <v>47</v>
      </c>
      <c r="B49" s="51">
        <v>27772</v>
      </c>
      <c r="C49" s="39" t="s">
        <v>23</v>
      </c>
      <c r="D49" s="39" t="s">
        <v>369</v>
      </c>
      <c r="E49" s="39" t="s">
        <v>212</v>
      </c>
      <c r="F49" s="38" t="s">
        <v>194</v>
      </c>
      <c r="G49" s="38" t="s">
        <v>544</v>
      </c>
      <c r="H49" s="38">
        <v>3</v>
      </c>
      <c r="I49" s="70"/>
      <c r="J49" s="52">
        <f t="shared" si="1"/>
        <v>0</v>
      </c>
    </row>
    <row r="50" spans="1:10" ht="15.75">
      <c r="A50" s="72">
        <v>48</v>
      </c>
      <c r="B50" s="51">
        <v>27776</v>
      </c>
      <c r="C50" s="39" t="s">
        <v>17</v>
      </c>
      <c r="D50" s="39" t="s">
        <v>363</v>
      </c>
      <c r="E50" s="39" t="s">
        <v>209</v>
      </c>
      <c r="F50" s="38" t="s">
        <v>194</v>
      </c>
      <c r="G50" s="38" t="s">
        <v>544</v>
      </c>
      <c r="H50" s="38">
        <v>6</v>
      </c>
      <c r="I50" s="70"/>
      <c r="J50" s="52">
        <f aca="true" t="shared" si="2" ref="J50:J68">I50*H50</f>
        <v>0</v>
      </c>
    </row>
    <row r="51" spans="1:10" ht="15.75">
      <c r="A51" s="72">
        <v>49</v>
      </c>
      <c r="B51" s="51">
        <v>27778</v>
      </c>
      <c r="C51" s="39" t="s">
        <v>19</v>
      </c>
      <c r="D51" s="39" t="s">
        <v>365</v>
      </c>
      <c r="E51" s="39" t="s">
        <v>210</v>
      </c>
      <c r="F51" s="38" t="s">
        <v>194</v>
      </c>
      <c r="G51" s="38" t="s">
        <v>544</v>
      </c>
      <c r="H51" s="38">
        <v>6</v>
      </c>
      <c r="I51" s="70"/>
      <c r="J51" s="52">
        <f t="shared" si="2"/>
        <v>0</v>
      </c>
    </row>
    <row r="52" spans="1:10" ht="15.75">
      <c r="A52" s="72">
        <v>50</v>
      </c>
      <c r="B52" s="51">
        <v>27780</v>
      </c>
      <c r="C52" s="39" t="s">
        <v>21</v>
      </c>
      <c r="D52" s="39" t="s">
        <v>367</v>
      </c>
      <c r="E52" s="39" t="s">
        <v>211</v>
      </c>
      <c r="F52" s="38" t="s">
        <v>194</v>
      </c>
      <c r="G52" s="38" t="s">
        <v>544</v>
      </c>
      <c r="H52" s="38">
        <v>6</v>
      </c>
      <c r="I52" s="70"/>
      <c r="J52" s="52">
        <f t="shared" si="2"/>
        <v>0</v>
      </c>
    </row>
    <row r="53" spans="1:10" ht="15.75">
      <c r="A53" s="72">
        <v>51</v>
      </c>
      <c r="B53" s="51">
        <v>27782</v>
      </c>
      <c r="C53" s="39" t="s">
        <v>125</v>
      </c>
      <c r="D53" s="39" t="s">
        <v>471</v>
      </c>
      <c r="E53" s="39" t="s">
        <v>290</v>
      </c>
      <c r="F53" s="38" t="s">
        <v>194</v>
      </c>
      <c r="G53" s="38" t="s">
        <v>544</v>
      </c>
      <c r="H53" s="38">
        <v>3</v>
      </c>
      <c r="I53" s="70"/>
      <c r="J53" s="52">
        <f t="shared" si="2"/>
        <v>0</v>
      </c>
    </row>
    <row r="54" spans="1:10" ht="15.75">
      <c r="A54" s="72">
        <v>52</v>
      </c>
      <c r="B54" s="51">
        <v>27788</v>
      </c>
      <c r="C54" s="39" t="s">
        <v>59</v>
      </c>
      <c r="D54" s="39" t="s">
        <v>405</v>
      </c>
      <c r="E54" s="39" t="s">
        <v>245</v>
      </c>
      <c r="F54" s="38" t="s">
        <v>194</v>
      </c>
      <c r="G54" s="38" t="s">
        <v>544</v>
      </c>
      <c r="H54" s="38">
        <v>3</v>
      </c>
      <c r="I54" s="70"/>
      <c r="J54" s="52">
        <f t="shared" si="2"/>
        <v>0</v>
      </c>
    </row>
    <row r="55" spans="1:10" ht="15.75">
      <c r="A55" s="72">
        <v>53</v>
      </c>
      <c r="B55" s="51">
        <v>27813</v>
      </c>
      <c r="C55" s="39" t="s">
        <v>9</v>
      </c>
      <c r="D55" s="39" t="s">
        <v>355</v>
      </c>
      <c r="E55" s="39" t="s">
        <v>203</v>
      </c>
      <c r="F55" s="38" t="s">
        <v>194</v>
      </c>
      <c r="G55" s="38" t="s">
        <v>544</v>
      </c>
      <c r="H55" s="38">
        <v>3</v>
      </c>
      <c r="I55" s="70"/>
      <c r="J55" s="52">
        <f t="shared" si="2"/>
        <v>0</v>
      </c>
    </row>
    <row r="56" spans="1:10" ht="15.75">
      <c r="A56" s="72">
        <v>54</v>
      </c>
      <c r="B56" s="51">
        <v>27815</v>
      </c>
      <c r="C56" s="39" t="s">
        <v>58</v>
      </c>
      <c r="D56" s="39" t="s">
        <v>404</v>
      </c>
      <c r="E56" s="39" t="s">
        <v>244</v>
      </c>
      <c r="F56" s="38" t="s">
        <v>194</v>
      </c>
      <c r="G56" s="38" t="s">
        <v>544</v>
      </c>
      <c r="H56" s="38">
        <v>3</v>
      </c>
      <c r="I56" s="70"/>
      <c r="J56" s="52">
        <f t="shared" si="2"/>
        <v>0</v>
      </c>
    </row>
    <row r="57" spans="1:10" ht="15.75">
      <c r="A57" s="72">
        <v>55</v>
      </c>
      <c r="B57" s="51">
        <v>27817</v>
      </c>
      <c r="C57" s="39" t="s">
        <v>4</v>
      </c>
      <c r="D57" s="39" t="s">
        <v>350</v>
      </c>
      <c r="E57" s="39" t="s">
        <v>198</v>
      </c>
      <c r="F57" s="38" t="s">
        <v>194</v>
      </c>
      <c r="G57" s="38" t="s">
        <v>544</v>
      </c>
      <c r="H57" s="38">
        <v>3</v>
      </c>
      <c r="I57" s="70"/>
      <c r="J57" s="52">
        <f t="shared" si="2"/>
        <v>0</v>
      </c>
    </row>
    <row r="58" spans="1:10" ht="15.75">
      <c r="A58" s="72">
        <v>56</v>
      </c>
      <c r="B58" s="51">
        <v>27819</v>
      </c>
      <c r="C58" s="39" t="s">
        <v>57</v>
      </c>
      <c r="D58" s="39" t="s">
        <v>403</v>
      </c>
      <c r="E58" s="39" t="s">
        <v>243</v>
      </c>
      <c r="F58" s="38" t="s">
        <v>194</v>
      </c>
      <c r="G58" s="38" t="s">
        <v>544</v>
      </c>
      <c r="H58" s="38">
        <v>3</v>
      </c>
      <c r="I58" s="70"/>
      <c r="J58" s="52">
        <f t="shared" si="2"/>
        <v>0</v>
      </c>
    </row>
    <row r="59" spans="1:10" ht="15.75">
      <c r="A59" s="72">
        <v>57</v>
      </c>
      <c r="B59" s="51">
        <v>27822</v>
      </c>
      <c r="C59" s="39" t="s">
        <v>6</v>
      </c>
      <c r="D59" s="39" t="s">
        <v>352</v>
      </c>
      <c r="E59" s="39" t="s">
        <v>200</v>
      </c>
      <c r="F59" s="38" t="s">
        <v>194</v>
      </c>
      <c r="G59" s="38" t="s">
        <v>544</v>
      </c>
      <c r="H59" s="38">
        <v>3</v>
      </c>
      <c r="I59" s="70"/>
      <c r="J59" s="52">
        <f t="shared" si="2"/>
        <v>0</v>
      </c>
    </row>
    <row r="60" spans="1:10" ht="15.75">
      <c r="A60" s="72">
        <v>58</v>
      </c>
      <c r="B60" s="51">
        <v>27824</v>
      </c>
      <c r="C60" s="39" t="s">
        <v>7</v>
      </c>
      <c r="D60" s="39" t="s">
        <v>353</v>
      </c>
      <c r="E60" s="39" t="s">
        <v>201</v>
      </c>
      <c r="F60" s="38" t="s">
        <v>194</v>
      </c>
      <c r="G60" s="38" t="s">
        <v>544</v>
      </c>
      <c r="H60" s="38">
        <v>3</v>
      </c>
      <c r="I60" s="70"/>
      <c r="J60" s="52">
        <f t="shared" si="2"/>
        <v>0</v>
      </c>
    </row>
    <row r="61" spans="1:10" ht="15.75">
      <c r="A61" s="72">
        <v>59</v>
      </c>
      <c r="B61" s="51">
        <v>27831</v>
      </c>
      <c r="C61" s="39" t="s">
        <v>49</v>
      </c>
      <c r="D61" s="39" t="s">
        <v>395</v>
      </c>
      <c r="E61" s="39" t="s">
        <v>235</v>
      </c>
      <c r="F61" s="38" t="s">
        <v>194</v>
      </c>
      <c r="G61" s="38" t="s">
        <v>544</v>
      </c>
      <c r="H61" s="38">
        <v>30</v>
      </c>
      <c r="I61" s="70"/>
      <c r="J61" s="52">
        <f t="shared" si="2"/>
        <v>0</v>
      </c>
    </row>
    <row r="62" spans="1:10" ht="15.75">
      <c r="A62" s="72">
        <v>60</v>
      </c>
      <c r="B62" s="51">
        <v>27833</v>
      </c>
      <c r="C62" s="39" t="s">
        <v>50</v>
      </c>
      <c r="D62" s="39" t="s">
        <v>396</v>
      </c>
      <c r="E62" s="39" t="s">
        <v>236</v>
      </c>
      <c r="F62" s="38" t="s">
        <v>194</v>
      </c>
      <c r="G62" s="38" t="s">
        <v>544</v>
      </c>
      <c r="H62" s="38">
        <v>30</v>
      </c>
      <c r="I62" s="70"/>
      <c r="J62" s="52">
        <f t="shared" si="2"/>
        <v>0</v>
      </c>
    </row>
    <row r="63" spans="1:10" ht="15.75">
      <c r="A63" s="72">
        <v>61</v>
      </c>
      <c r="B63" s="51">
        <v>27835</v>
      </c>
      <c r="C63" s="39" t="s">
        <v>51</v>
      </c>
      <c r="D63" s="39" t="s">
        <v>397</v>
      </c>
      <c r="E63" s="39" t="s">
        <v>237</v>
      </c>
      <c r="F63" s="38" t="s">
        <v>194</v>
      </c>
      <c r="G63" s="38" t="s">
        <v>544</v>
      </c>
      <c r="H63" s="38">
        <v>30</v>
      </c>
      <c r="I63" s="70"/>
      <c r="J63" s="52">
        <f t="shared" si="2"/>
        <v>0</v>
      </c>
    </row>
    <row r="64" spans="1:10" ht="15.75">
      <c r="A64" s="72">
        <v>62</v>
      </c>
      <c r="B64" s="51">
        <v>27837</v>
      </c>
      <c r="C64" s="39" t="s">
        <v>45</v>
      </c>
      <c r="D64" s="39" t="s">
        <v>391</v>
      </c>
      <c r="E64" s="39" t="s">
        <v>231</v>
      </c>
      <c r="F64" s="38" t="s">
        <v>194</v>
      </c>
      <c r="G64" s="38" t="s">
        <v>544</v>
      </c>
      <c r="H64" s="38">
        <v>30</v>
      </c>
      <c r="I64" s="70"/>
      <c r="J64" s="52">
        <f t="shared" si="2"/>
        <v>0</v>
      </c>
    </row>
    <row r="65" spans="1:10" ht="15.75">
      <c r="A65" s="72">
        <v>63</v>
      </c>
      <c r="B65" s="51">
        <v>27839</v>
      </c>
      <c r="C65" s="39" t="s">
        <v>48</v>
      </c>
      <c r="D65" s="39" t="s">
        <v>394</v>
      </c>
      <c r="E65" s="39" t="s">
        <v>234</v>
      </c>
      <c r="F65" s="38" t="s">
        <v>194</v>
      </c>
      <c r="G65" s="38" t="s">
        <v>544</v>
      </c>
      <c r="H65" s="38">
        <v>6</v>
      </c>
      <c r="I65" s="70"/>
      <c r="J65" s="52">
        <f t="shared" si="2"/>
        <v>0</v>
      </c>
    </row>
    <row r="66" spans="1:10" ht="15.75">
      <c r="A66" s="72">
        <v>64</v>
      </c>
      <c r="B66" s="51">
        <v>27841</v>
      </c>
      <c r="C66" s="39" t="s">
        <v>47</v>
      </c>
      <c r="D66" s="39" t="s">
        <v>393</v>
      </c>
      <c r="E66" s="39" t="s">
        <v>233</v>
      </c>
      <c r="F66" s="38" t="s">
        <v>194</v>
      </c>
      <c r="G66" s="38" t="s">
        <v>544</v>
      </c>
      <c r="H66" s="38">
        <v>6</v>
      </c>
      <c r="I66" s="70"/>
      <c r="J66" s="52">
        <f t="shared" si="2"/>
        <v>0</v>
      </c>
    </row>
    <row r="67" spans="1:10" ht="15.75">
      <c r="A67" s="72">
        <v>65</v>
      </c>
      <c r="B67" s="51">
        <v>27843</v>
      </c>
      <c r="C67" s="39" t="s">
        <v>46</v>
      </c>
      <c r="D67" s="39" t="s">
        <v>392</v>
      </c>
      <c r="E67" s="39" t="s">
        <v>232</v>
      </c>
      <c r="F67" s="38" t="s">
        <v>194</v>
      </c>
      <c r="G67" s="38" t="s">
        <v>544</v>
      </c>
      <c r="H67" s="38">
        <v>3</v>
      </c>
      <c r="I67" s="70"/>
      <c r="J67" s="52">
        <f t="shared" si="2"/>
        <v>0</v>
      </c>
    </row>
    <row r="68" spans="1:10" ht="15.75">
      <c r="A68" s="72">
        <v>66</v>
      </c>
      <c r="B68" s="51">
        <v>27845</v>
      </c>
      <c r="C68" s="39" t="s">
        <v>52</v>
      </c>
      <c r="D68" s="39" t="s">
        <v>398</v>
      </c>
      <c r="E68" s="39" t="s">
        <v>238</v>
      </c>
      <c r="F68" s="38" t="s">
        <v>194</v>
      </c>
      <c r="G68" s="38" t="s">
        <v>544</v>
      </c>
      <c r="H68" s="38">
        <v>3</v>
      </c>
      <c r="I68" s="70"/>
      <c r="J68" s="52">
        <f t="shared" si="2"/>
        <v>0</v>
      </c>
    </row>
    <row r="69" spans="1:10" ht="15.75">
      <c r="A69" s="72">
        <v>67</v>
      </c>
      <c r="B69" s="51">
        <v>27847</v>
      </c>
      <c r="C69" s="39" t="s">
        <v>53</v>
      </c>
      <c r="D69" s="39" t="s">
        <v>399</v>
      </c>
      <c r="E69" s="39" t="s">
        <v>239</v>
      </c>
      <c r="F69" s="38" t="s">
        <v>194</v>
      </c>
      <c r="G69" s="38" t="s">
        <v>544</v>
      </c>
      <c r="H69" s="38">
        <v>3</v>
      </c>
      <c r="I69" s="70"/>
      <c r="J69" s="52">
        <f aca="true" t="shared" si="3" ref="J69:J98">I69*H69</f>
        <v>0</v>
      </c>
    </row>
    <row r="70" spans="1:10" ht="15.75">
      <c r="A70" s="72">
        <v>68</v>
      </c>
      <c r="B70" s="51">
        <v>27849</v>
      </c>
      <c r="C70" s="39" t="s">
        <v>54</v>
      </c>
      <c r="D70" s="39" t="s">
        <v>400</v>
      </c>
      <c r="E70" s="39" t="s">
        <v>240</v>
      </c>
      <c r="F70" s="38" t="s">
        <v>194</v>
      </c>
      <c r="G70" s="38" t="s">
        <v>544</v>
      </c>
      <c r="H70" s="38">
        <v>3</v>
      </c>
      <c r="I70" s="70"/>
      <c r="J70" s="52">
        <f t="shared" si="3"/>
        <v>0</v>
      </c>
    </row>
    <row r="71" spans="1:10" ht="15.75">
      <c r="A71" s="72">
        <v>69</v>
      </c>
      <c r="B71" s="51">
        <v>27851</v>
      </c>
      <c r="C71" s="39" t="s">
        <v>55</v>
      </c>
      <c r="D71" s="39" t="s">
        <v>401</v>
      </c>
      <c r="E71" s="39" t="s">
        <v>241</v>
      </c>
      <c r="F71" s="38" t="s">
        <v>194</v>
      </c>
      <c r="G71" s="38" t="s">
        <v>544</v>
      </c>
      <c r="H71" s="38">
        <v>3</v>
      </c>
      <c r="I71" s="70"/>
      <c r="J71" s="52">
        <f t="shared" si="3"/>
        <v>0</v>
      </c>
    </row>
    <row r="72" spans="1:10" ht="15.75">
      <c r="A72" s="72">
        <v>70</v>
      </c>
      <c r="B72" s="53">
        <v>27871</v>
      </c>
      <c r="C72" s="41" t="s">
        <v>76</v>
      </c>
      <c r="D72" s="41" t="s">
        <v>422</v>
      </c>
      <c r="E72" s="40" t="s">
        <v>255</v>
      </c>
      <c r="F72" s="40" t="s">
        <v>194</v>
      </c>
      <c r="G72" s="40" t="s">
        <v>545</v>
      </c>
      <c r="H72" s="38">
        <v>3</v>
      </c>
      <c r="I72" s="70"/>
      <c r="J72" s="52">
        <f t="shared" si="3"/>
        <v>0</v>
      </c>
    </row>
    <row r="73" spans="1:10" ht="15.75">
      <c r="A73" s="72">
        <v>71</v>
      </c>
      <c r="B73" s="51">
        <v>27873</v>
      </c>
      <c r="C73" s="39" t="s">
        <v>64</v>
      </c>
      <c r="D73" s="39" t="s">
        <v>410</v>
      </c>
      <c r="E73" s="39" t="s">
        <v>249</v>
      </c>
      <c r="F73" s="38" t="s">
        <v>194</v>
      </c>
      <c r="G73" s="38" t="s">
        <v>545</v>
      </c>
      <c r="H73" s="38">
        <v>3</v>
      </c>
      <c r="I73" s="70"/>
      <c r="J73" s="52">
        <f t="shared" si="3"/>
        <v>0</v>
      </c>
    </row>
    <row r="74" spans="1:10" ht="15.75">
      <c r="A74" s="72">
        <v>72</v>
      </c>
      <c r="B74" s="51">
        <v>27875</v>
      </c>
      <c r="C74" s="39" t="s">
        <v>66</v>
      </c>
      <c r="D74" s="39" t="s">
        <v>412</v>
      </c>
      <c r="E74" s="39" t="s">
        <v>250</v>
      </c>
      <c r="F74" s="38" t="s">
        <v>194</v>
      </c>
      <c r="G74" s="38" t="s">
        <v>545</v>
      </c>
      <c r="H74" s="38">
        <v>3</v>
      </c>
      <c r="I74" s="70"/>
      <c r="J74" s="52">
        <f t="shared" si="3"/>
        <v>0</v>
      </c>
    </row>
    <row r="75" spans="1:10" ht="15.75">
      <c r="A75" s="72">
        <v>73</v>
      </c>
      <c r="B75" s="51">
        <v>27877</v>
      </c>
      <c r="C75" s="39" t="s">
        <v>68</v>
      </c>
      <c r="D75" s="39" t="s">
        <v>414</v>
      </c>
      <c r="E75" s="39" t="s">
        <v>251</v>
      </c>
      <c r="F75" s="38" t="s">
        <v>194</v>
      </c>
      <c r="G75" s="38" t="s">
        <v>545</v>
      </c>
      <c r="H75" s="38">
        <v>3</v>
      </c>
      <c r="I75" s="70"/>
      <c r="J75" s="52">
        <f t="shared" si="3"/>
        <v>0</v>
      </c>
    </row>
    <row r="76" spans="1:10" ht="15.75">
      <c r="A76" s="72">
        <v>74</v>
      </c>
      <c r="B76" s="53">
        <v>27879</v>
      </c>
      <c r="C76" s="41" t="s">
        <v>78</v>
      </c>
      <c r="D76" s="41" t="s">
        <v>424</v>
      </c>
      <c r="E76" s="40" t="s">
        <v>256</v>
      </c>
      <c r="F76" s="40" t="s">
        <v>194</v>
      </c>
      <c r="G76" s="40" t="s">
        <v>545</v>
      </c>
      <c r="H76" s="38">
        <v>3</v>
      </c>
      <c r="I76" s="70"/>
      <c r="J76" s="52">
        <f t="shared" si="3"/>
        <v>0</v>
      </c>
    </row>
    <row r="77" spans="1:10" ht="15.75">
      <c r="A77" s="72">
        <v>75</v>
      </c>
      <c r="B77" s="51">
        <v>27881</v>
      </c>
      <c r="C77" s="39" t="s">
        <v>70</v>
      </c>
      <c r="D77" s="39" t="s">
        <v>416</v>
      </c>
      <c r="E77" s="39" t="s">
        <v>252</v>
      </c>
      <c r="F77" s="38" t="s">
        <v>194</v>
      </c>
      <c r="G77" s="38" t="s">
        <v>545</v>
      </c>
      <c r="H77" s="38">
        <v>3</v>
      </c>
      <c r="I77" s="70"/>
      <c r="J77" s="52">
        <f t="shared" si="3"/>
        <v>0</v>
      </c>
    </row>
    <row r="78" spans="1:10" ht="15.75">
      <c r="A78" s="72">
        <v>76</v>
      </c>
      <c r="B78" s="51">
        <v>30792</v>
      </c>
      <c r="C78" s="39" t="s">
        <v>105</v>
      </c>
      <c r="D78" s="39" t="s">
        <v>451</v>
      </c>
      <c r="E78" s="39" t="s">
        <v>274</v>
      </c>
      <c r="F78" s="38" t="s">
        <v>194</v>
      </c>
      <c r="G78" s="38" t="s">
        <v>544</v>
      </c>
      <c r="H78" s="38">
        <v>30</v>
      </c>
      <c r="I78" s="70"/>
      <c r="J78" s="52">
        <f t="shared" si="3"/>
        <v>0</v>
      </c>
    </row>
    <row r="79" spans="1:10" ht="15.75">
      <c r="A79" s="72">
        <v>77</v>
      </c>
      <c r="B79" s="51">
        <v>30795</v>
      </c>
      <c r="C79" s="39" t="s">
        <v>109</v>
      </c>
      <c r="D79" s="39" t="s">
        <v>455</v>
      </c>
      <c r="E79" s="39" t="s">
        <v>276</v>
      </c>
      <c r="F79" s="38" t="s">
        <v>194</v>
      </c>
      <c r="G79" s="38" t="s">
        <v>544</v>
      </c>
      <c r="H79" s="38">
        <v>15</v>
      </c>
      <c r="I79" s="70"/>
      <c r="J79" s="52">
        <f t="shared" si="3"/>
        <v>0</v>
      </c>
    </row>
    <row r="80" spans="1:10" ht="15.75">
      <c r="A80" s="72">
        <v>78</v>
      </c>
      <c r="B80" s="51">
        <v>30806</v>
      </c>
      <c r="C80" s="39" t="s">
        <v>132</v>
      </c>
      <c r="D80" s="39" t="s">
        <v>480</v>
      </c>
      <c r="E80" s="39" t="s">
        <v>296</v>
      </c>
      <c r="F80" s="38" t="s">
        <v>194</v>
      </c>
      <c r="G80" s="38" t="s">
        <v>544</v>
      </c>
      <c r="H80" s="38">
        <v>3</v>
      </c>
      <c r="I80" s="70"/>
      <c r="J80" s="52">
        <f t="shared" si="3"/>
        <v>0</v>
      </c>
    </row>
    <row r="81" spans="1:10" ht="15.75">
      <c r="A81" s="72">
        <v>79</v>
      </c>
      <c r="B81" s="51">
        <v>32359</v>
      </c>
      <c r="C81" s="39" t="s">
        <v>576</v>
      </c>
      <c r="D81" s="39" t="s">
        <v>577</v>
      </c>
      <c r="E81" s="39" t="s">
        <v>578</v>
      </c>
      <c r="F81" s="38" t="s">
        <v>194</v>
      </c>
      <c r="G81" s="38" t="s">
        <v>544</v>
      </c>
      <c r="H81" s="38">
        <v>3</v>
      </c>
      <c r="I81" s="70"/>
      <c r="J81" s="52">
        <f t="shared" si="3"/>
        <v>0</v>
      </c>
    </row>
    <row r="82" spans="1:10" ht="15.75">
      <c r="A82" s="72">
        <v>80</v>
      </c>
      <c r="B82" s="51">
        <v>32361</v>
      </c>
      <c r="C82" s="39" t="s">
        <v>579</v>
      </c>
      <c r="D82" s="39" t="s">
        <v>580</v>
      </c>
      <c r="E82" s="39" t="s">
        <v>581</v>
      </c>
      <c r="F82" s="38" t="s">
        <v>194</v>
      </c>
      <c r="G82" s="38" t="s">
        <v>544</v>
      </c>
      <c r="H82" s="38">
        <v>3</v>
      </c>
      <c r="I82" s="70"/>
      <c r="J82" s="52">
        <f t="shared" si="3"/>
        <v>0</v>
      </c>
    </row>
    <row r="83" spans="1:10" ht="15.75">
      <c r="A83" s="72">
        <v>81</v>
      </c>
      <c r="B83" s="51">
        <v>32363</v>
      </c>
      <c r="C83" s="39" t="s">
        <v>582</v>
      </c>
      <c r="D83" s="39" t="s">
        <v>583</v>
      </c>
      <c r="E83" s="39" t="s">
        <v>584</v>
      </c>
      <c r="F83" s="38" t="s">
        <v>194</v>
      </c>
      <c r="G83" s="38" t="s">
        <v>544</v>
      </c>
      <c r="H83" s="38">
        <v>3</v>
      </c>
      <c r="I83" s="70"/>
      <c r="J83" s="52">
        <f t="shared" si="3"/>
        <v>0</v>
      </c>
    </row>
    <row r="84" spans="1:10" ht="15.75">
      <c r="A84" s="72">
        <v>82</v>
      </c>
      <c r="B84" s="51">
        <v>33144</v>
      </c>
      <c r="C84" s="39" t="s">
        <v>585</v>
      </c>
      <c r="D84" s="39" t="s">
        <v>586</v>
      </c>
      <c r="E84" s="39" t="s">
        <v>587</v>
      </c>
      <c r="F84" s="38" t="s">
        <v>194</v>
      </c>
      <c r="G84" s="38" t="s">
        <v>544</v>
      </c>
      <c r="H84" s="38">
        <v>3</v>
      </c>
      <c r="I84" s="70"/>
      <c r="J84" s="52">
        <f t="shared" si="3"/>
        <v>0</v>
      </c>
    </row>
    <row r="85" spans="1:10" ht="15.75">
      <c r="A85" s="72">
        <v>83</v>
      </c>
      <c r="B85" s="51">
        <v>33226</v>
      </c>
      <c r="C85" s="39" t="s">
        <v>154</v>
      </c>
      <c r="D85" s="39" t="s">
        <v>502</v>
      </c>
      <c r="E85" s="39" t="s">
        <v>308</v>
      </c>
      <c r="F85" s="38" t="s">
        <v>194</v>
      </c>
      <c r="G85" s="38" t="s">
        <v>544</v>
      </c>
      <c r="H85" s="38">
        <v>3</v>
      </c>
      <c r="I85" s="70"/>
      <c r="J85" s="52">
        <f t="shared" si="3"/>
        <v>0</v>
      </c>
    </row>
    <row r="86" spans="1:10" ht="15.75">
      <c r="A86" s="72">
        <v>84</v>
      </c>
      <c r="B86" s="51">
        <v>33227</v>
      </c>
      <c r="C86" s="39" t="s">
        <v>146</v>
      </c>
      <c r="D86" s="39" t="s">
        <v>494</v>
      </c>
      <c r="E86" s="39" t="s">
        <v>304</v>
      </c>
      <c r="F86" s="38" t="s">
        <v>194</v>
      </c>
      <c r="G86" s="38" t="s">
        <v>544</v>
      </c>
      <c r="H86" s="38">
        <v>3</v>
      </c>
      <c r="I86" s="70"/>
      <c r="J86" s="52">
        <f t="shared" si="3"/>
        <v>0</v>
      </c>
    </row>
    <row r="87" spans="1:10" ht="15.75">
      <c r="A87" s="72">
        <v>85</v>
      </c>
      <c r="B87" s="51">
        <v>33229</v>
      </c>
      <c r="C87" s="39" t="s">
        <v>148</v>
      </c>
      <c r="D87" s="39" t="s">
        <v>496</v>
      </c>
      <c r="E87" s="39" t="s">
        <v>305</v>
      </c>
      <c r="F87" s="38" t="s">
        <v>194</v>
      </c>
      <c r="G87" s="38" t="s">
        <v>544</v>
      </c>
      <c r="H87" s="38">
        <v>3</v>
      </c>
      <c r="I87" s="70"/>
      <c r="J87" s="52">
        <f t="shared" si="3"/>
        <v>0</v>
      </c>
    </row>
    <row r="88" spans="1:10" ht="15.75">
      <c r="A88" s="72">
        <v>86</v>
      </c>
      <c r="B88" s="51">
        <v>33231</v>
      </c>
      <c r="C88" s="39" t="s">
        <v>150</v>
      </c>
      <c r="D88" s="39" t="s">
        <v>498</v>
      </c>
      <c r="E88" s="39" t="s">
        <v>306</v>
      </c>
      <c r="F88" s="38" t="s">
        <v>194</v>
      </c>
      <c r="G88" s="38" t="s">
        <v>544</v>
      </c>
      <c r="H88" s="38">
        <v>3</v>
      </c>
      <c r="I88" s="70"/>
      <c r="J88" s="52">
        <f t="shared" si="3"/>
        <v>0</v>
      </c>
    </row>
    <row r="89" spans="1:10" ht="15.75">
      <c r="A89" s="72">
        <v>87</v>
      </c>
      <c r="B89" s="51">
        <v>33233</v>
      </c>
      <c r="C89" s="39" t="s">
        <v>152</v>
      </c>
      <c r="D89" s="39" t="s">
        <v>500</v>
      </c>
      <c r="E89" s="39" t="s">
        <v>307</v>
      </c>
      <c r="F89" s="38" t="s">
        <v>194</v>
      </c>
      <c r="G89" s="38" t="s">
        <v>544</v>
      </c>
      <c r="H89" s="38">
        <v>3</v>
      </c>
      <c r="I89" s="70"/>
      <c r="J89" s="52">
        <f t="shared" si="3"/>
        <v>0</v>
      </c>
    </row>
    <row r="90" spans="1:10" ht="15.75">
      <c r="A90" s="72">
        <v>88</v>
      </c>
      <c r="B90" s="51">
        <v>33236</v>
      </c>
      <c r="C90" s="39" t="s">
        <v>110</v>
      </c>
      <c r="D90" s="39" t="s">
        <v>456</v>
      </c>
      <c r="E90" s="39" t="s">
        <v>277</v>
      </c>
      <c r="F90" s="38" t="s">
        <v>194</v>
      </c>
      <c r="G90" s="38" t="s">
        <v>544</v>
      </c>
      <c r="H90" s="38">
        <v>3</v>
      </c>
      <c r="I90" s="70"/>
      <c r="J90" s="52">
        <f t="shared" si="3"/>
        <v>0</v>
      </c>
    </row>
    <row r="91" spans="1:10" ht="15.75">
      <c r="A91" s="72">
        <v>89</v>
      </c>
      <c r="B91" s="51">
        <v>33238</v>
      </c>
      <c r="C91" s="39" t="s">
        <v>111</v>
      </c>
      <c r="D91" s="39" t="s">
        <v>457</v>
      </c>
      <c r="E91" s="39" t="s">
        <v>278</v>
      </c>
      <c r="F91" s="38" t="s">
        <v>194</v>
      </c>
      <c r="G91" s="38" t="s">
        <v>544</v>
      </c>
      <c r="H91" s="38">
        <v>3</v>
      </c>
      <c r="I91" s="70"/>
      <c r="J91" s="52">
        <f t="shared" si="3"/>
        <v>0</v>
      </c>
    </row>
    <row r="92" spans="1:10" ht="15.75">
      <c r="A92" s="72">
        <v>90</v>
      </c>
      <c r="B92" s="51">
        <v>33240</v>
      </c>
      <c r="C92" s="39" t="s">
        <v>112</v>
      </c>
      <c r="D92" s="39" t="s">
        <v>458</v>
      </c>
      <c r="E92" s="39" t="s">
        <v>279</v>
      </c>
      <c r="F92" s="38" t="s">
        <v>194</v>
      </c>
      <c r="G92" s="38" t="s">
        <v>544</v>
      </c>
      <c r="H92" s="38">
        <v>3</v>
      </c>
      <c r="I92" s="70"/>
      <c r="J92" s="52">
        <f t="shared" si="3"/>
        <v>0</v>
      </c>
    </row>
    <row r="93" spans="1:10" ht="15.75">
      <c r="A93" s="72">
        <v>91</v>
      </c>
      <c r="B93" s="51">
        <v>33260</v>
      </c>
      <c r="C93" s="39" t="s">
        <v>113</v>
      </c>
      <c r="D93" s="39" t="s">
        <v>459</v>
      </c>
      <c r="E93" s="39" t="s">
        <v>280</v>
      </c>
      <c r="F93" s="38" t="s">
        <v>194</v>
      </c>
      <c r="G93" s="38" t="s">
        <v>544</v>
      </c>
      <c r="H93" s="38">
        <v>3</v>
      </c>
      <c r="I93" s="70"/>
      <c r="J93" s="52">
        <f t="shared" si="3"/>
        <v>0</v>
      </c>
    </row>
    <row r="94" spans="1:10" ht="15.75">
      <c r="A94" s="72">
        <v>92</v>
      </c>
      <c r="B94" s="51">
        <v>33261</v>
      </c>
      <c r="C94" s="39" t="s">
        <v>114</v>
      </c>
      <c r="D94" s="39" t="s">
        <v>460</v>
      </c>
      <c r="E94" s="39" t="s">
        <v>281</v>
      </c>
      <c r="F94" s="38" t="s">
        <v>194</v>
      </c>
      <c r="G94" s="38" t="s">
        <v>544</v>
      </c>
      <c r="H94" s="38">
        <v>3</v>
      </c>
      <c r="I94" s="70"/>
      <c r="J94" s="52">
        <f t="shared" si="3"/>
        <v>0</v>
      </c>
    </row>
    <row r="95" spans="1:10" ht="15.75">
      <c r="A95" s="72">
        <v>93</v>
      </c>
      <c r="B95" s="51">
        <v>33262</v>
      </c>
      <c r="C95" s="39" t="s">
        <v>115</v>
      </c>
      <c r="D95" s="39" t="s">
        <v>461</v>
      </c>
      <c r="E95" s="39" t="s">
        <v>282</v>
      </c>
      <c r="F95" s="38" t="s">
        <v>194</v>
      </c>
      <c r="G95" s="38" t="s">
        <v>544</v>
      </c>
      <c r="H95" s="38">
        <v>3</v>
      </c>
      <c r="I95" s="70"/>
      <c r="J95" s="52">
        <f t="shared" si="3"/>
        <v>0</v>
      </c>
    </row>
    <row r="96" spans="1:10" ht="15.75">
      <c r="A96" s="72">
        <v>94</v>
      </c>
      <c r="B96" s="51">
        <v>33263</v>
      </c>
      <c r="C96" s="39" t="s">
        <v>116</v>
      </c>
      <c r="D96" s="39" t="s">
        <v>462</v>
      </c>
      <c r="E96" s="39" t="s">
        <v>283</v>
      </c>
      <c r="F96" s="38" t="s">
        <v>194</v>
      </c>
      <c r="G96" s="38" t="s">
        <v>544</v>
      </c>
      <c r="H96" s="38">
        <v>3</v>
      </c>
      <c r="I96" s="70"/>
      <c r="J96" s="52">
        <f t="shared" si="3"/>
        <v>0</v>
      </c>
    </row>
    <row r="97" spans="1:10" ht="15.75">
      <c r="A97" s="72">
        <v>95</v>
      </c>
      <c r="B97" s="51">
        <v>33295</v>
      </c>
      <c r="C97" s="39" t="s">
        <v>572</v>
      </c>
      <c r="D97" s="39" t="s">
        <v>573</v>
      </c>
      <c r="E97" s="39" t="s">
        <v>574</v>
      </c>
      <c r="F97" s="38" t="s">
        <v>194</v>
      </c>
      <c r="G97" s="38" t="s">
        <v>544</v>
      </c>
      <c r="H97" s="38">
        <v>3</v>
      </c>
      <c r="I97" s="70"/>
      <c r="J97" s="52">
        <f t="shared" si="3"/>
        <v>0</v>
      </c>
    </row>
    <row r="98" spans="1:10" ht="15.75">
      <c r="A98" s="72">
        <v>96</v>
      </c>
      <c r="B98" s="51">
        <v>33296</v>
      </c>
      <c r="C98" s="39" t="s">
        <v>588</v>
      </c>
      <c r="D98" s="39" t="s">
        <v>589</v>
      </c>
      <c r="E98" s="39" t="s">
        <v>590</v>
      </c>
      <c r="F98" s="38" t="s">
        <v>194</v>
      </c>
      <c r="G98" s="38" t="s">
        <v>544</v>
      </c>
      <c r="H98" s="38">
        <v>3</v>
      </c>
      <c r="I98" s="70"/>
      <c r="J98" s="52">
        <f t="shared" si="3"/>
        <v>0</v>
      </c>
    </row>
    <row r="99" spans="1:10" ht="15.75">
      <c r="A99" s="72">
        <v>97</v>
      </c>
      <c r="B99" s="51">
        <v>33414</v>
      </c>
      <c r="C99" s="39" t="s">
        <v>41</v>
      </c>
      <c r="D99" s="39" t="s">
        <v>387</v>
      </c>
      <c r="E99" s="39" t="s">
        <v>227</v>
      </c>
      <c r="F99" s="38" t="s">
        <v>194</v>
      </c>
      <c r="G99" s="38" t="s">
        <v>544</v>
      </c>
      <c r="H99" s="38">
        <v>3</v>
      </c>
      <c r="I99" s="70"/>
      <c r="J99" s="52">
        <f aca="true" t="shared" si="4" ref="J99:J129">I99*H99</f>
        <v>0</v>
      </c>
    </row>
    <row r="100" spans="1:10" ht="15.75">
      <c r="A100" s="72">
        <v>98</v>
      </c>
      <c r="B100" s="51">
        <v>33415</v>
      </c>
      <c r="C100" s="39" t="s">
        <v>142</v>
      </c>
      <c r="D100" s="39" t="s">
        <v>490</v>
      </c>
      <c r="E100" s="39" t="s">
        <v>297</v>
      </c>
      <c r="F100" s="38" t="s">
        <v>194</v>
      </c>
      <c r="G100" s="38" t="s">
        <v>544</v>
      </c>
      <c r="H100" s="38">
        <v>3</v>
      </c>
      <c r="I100" s="70"/>
      <c r="J100" s="52">
        <f t="shared" si="4"/>
        <v>0</v>
      </c>
    </row>
    <row r="101" spans="1:10" ht="15.75">
      <c r="A101" s="72">
        <v>99</v>
      </c>
      <c r="B101" s="51">
        <v>33416</v>
      </c>
      <c r="C101" s="39" t="s">
        <v>143</v>
      </c>
      <c r="D101" s="39" t="s">
        <v>491</v>
      </c>
      <c r="E101" s="39" t="s">
        <v>299</v>
      </c>
      <c r="F101" s="38" t="s">
        <v>194</v>
      </c>
      <c r="G101" s="38" t="s">
        <v>544</v>
      </c>
      <c r="H101" s="38">
        <v>3</v>
      </c>
      <c r="I101" s="70"/>
      <c r="J101" s="52">
        <f t="shared" si="4"/>
        <v>0</v>
      </c>
    </row>
    <row r="102" spans="1:10" ht="15.75">
      <c r="A102" s="72">
        <v>100</v>
      </c>
      <c r="B102" s="51">
        <v>33417</v>
      </c>
      <c r="C102" s="39" t="s">
        <v>144</v>
      </c>
      <c r="D102" s="39" t="s">
        <v>492</v>
      </c>
      <c r="E102" s="39" t="s">
        <v>300</v>
      </c>
      <c r="F102" s="38" t="s">
        <v>194</v>
      </c>
      <c r="G102" s="38" t="s">
        <v>544</v>
      </c>
      <c r="H102" s="38">
        <v>3</v>
      </c>
      <c r="I102" s="70"/>
      <c r="J102" s="52">
        <f t="shared" si="4"/>
        <v>0</v>
      </c>
    </row>
    <row r="103" spans="1:10" ht="15.75">
      <c r="A103" s="72">
        <v>101</v>
      </c>
      <c r="B103" s="51">
        <v>33418</v>
      </c>
      <c r="C103" s="39" t="s">
        <v>145</v>
      </c>
      <c r="D103" s="39" t="s">
        <v>493</v>
      </c>
      <c r="E103" s="39" t="s">
        <v>303</v>
      </c>
      <c r="F103" s="38" t="s">
        <v>194</v>
      </c>
      <c r="G103" s="38" t="s">
        <v>544</v>
      </c>
      <c r="H103" s="38">
        <v>3</v>
      </c>
      <c r="I103" s="70"/>
      <c r="J103" s="52">
        <f t="shared" si="4"/>
        <v>0</v>
      </c>
    </row>
    <row r="104" spans="1:10" ht="15.75">
      <c r="A104" s="72">
        <v>102</v>
      </c>
      <c r="B104" s="51">
        <v>33747</v>
      </c>
      <c r="C104" s="39" t="s">
        <v>101</v>
      </c>
      <c r="D104" s="39" t="s">
        <v>447</v>
      </c>
      <c r="E104" s="39" t="s">
        <v>272</v>
      </c>
      <c r="F104" s="38" t="s">
        <v>194</v>
      </c>
      <c r="G104" s="38" t="s">
        <v>544</v>
      </c>
      <c r="H104" s="38">
        <v>3</v>
      </c>
      <c r="I104" s="70"/>
      <c r="J104" s="52">
        <f t="shared" si="4"/>
        <v>0</v>
      </c>
    </row>
    <row r="105" spans="1:10" ht="15.75">
      <c r="A105" s="72">
        <v>103</v>
      </c>
      <c r="B105" s="51">
        <v>33756</v>
      </c>
      <c r="C105" s="39" t="s">
        <v>140</v>
      </c>
      <c r="D105" s="39" t="s">
        <v>488</v>
      </c>
      <c r="E105" s="39" t="s">
        <v>302</v>
      </c>
      <c r="F105" s="38" t="s">
        <v>194</v>
      </c>
      <c r="G105" s="38" t="s">
        <v>544</v>
      </c>
      <c r="H105" s="38">
        <v>3</v>
      </c>
      <c r="I105" s="70"/>
      <c r="J105" s="52">
        <f t="shared" si="4"/>
        <v>0</v>
      </c>
    </row>
    <row r="106" spans="1:10" ht="15.75">
      <c r="A106" s="72">
        <v>104</v>
      </c>
      <c r="B106" s="51">
        <v>33777</v>
      </c>
      <c r="C106" s="39" t="s">
        <v>117</v>
      </c>
      <c r="D106" s="39" t="s">
        <v>463</v>
      </c>
      <c r="E106" s="39" t="s">
        <v>284</v>
      </c>
      <c r="F106" s="38" t="s">
        <v>194</v>
      </c>
      <c r="G106" s="38" t="s">
        <v>544</v>
      </c>
      <c r="H106" s="38">
        <v>3</v>
      </c>
      <c r="I106" s="70"/>
      <c r="J106" s="52">
        <f t="shared" si="4"/>
        <v>0</v>
      </c>
    </row>
    <row r="107" spans="1:10" ht="15.75">
      <c r="A107" s="72">
        <v>105</v>
      </c>
      <c r="B107" s="51">
        <v>33842</v>
      </c>
      <c r="C107" s="39" t="s">
        <v>123</v>
      </c>
      <c r="D107" s="39" t="s">
        <v>469</v>
      </c>
      <c r="E107" s="39" t="s">
        <v>289</v>
      </c>
      <c r="F107" s="38" t="s">
        <v>194</v>
      </c>
      <c r="G107" s="38" t="s">
        <v>544</v>
      </c>
      <c r="H107" s="38">
        <v>3</v>
      </c>
      <c r="I107" s="70"/>
      <c r="J107" s="52">
        <f t="shared" si="4"/>
        <v>0</v>
      </c>
    </row>
    <row r="108" spans="1:10" ht="15.75">
      <c r="A108" s="72">
        <v>106</v>
      </c>
      <c r="B108" s="51">
        <v>33897</v>
      </c>
      <c r="C108" s="39" t="s">
        <v>118</v>
      </c>
      <c r="D108" s="39" t="s">
        <v>464</v>
      </c>
      <c r="E108" s="39" t="s">
        <v>285</v>
      </c>
      <c r="F108" s="38" t="s">
        <v>194</v>
      </c>
      <c r="G108" s="38" t="s">
        <v>544</v>
      </c>
      <c r="H108" s="38">
        <v>3</v>
      </c>
      <c r="I108" s="70"/>
      <c r="J108" s="52">
        <f t="shared" si="4"/>
        <v>0</v>
      </c>
    </row>
    <row r="109" spans="1:10" ht="15.75">
      <c r="A109" s="72">
        <v>107</v>
      </c>
      <c r="B109" s="51">
        <v>33898</v>
      </c>
      <c r="C109" s="39" t="s">
        <v>119</v>
      </c>
      <c r="D109" s="39" t="s">
        <v>465</v>
      </c>
      <c r="E109" s="39" t="s">
        <v>286</v>
      </c>
      <c r="F109" s="38" t="s">
        <v>194</v>
      </c>
      <c r="G109" s="38" t="s">
        <v>544</v>
      </c>
      <c r="H109" s="38">
        <v>3</v>
      </c>
      <c r="I109" s="70"/>
      <c r="J109" s="52">
        <f t="shared" si="4"/>
        <v>0</v>
      </c>
    </row>
    <row r="110" spans="1:10" ht="15.75">
      <c r="A110" s="72">
        <v>108</v>
      </c>
      <c r="B110" s="51">
        <v>33899</v>
      </c>
      <c r="C110" s="39" t="s">
        <v>120</v>
      </c>
      <c r="D110" s="39" t="s">
        <v>466</v>
      </c>
      <c r="E110" s="39" t="s">
        <v>287</v>
      </c>
      <c r="F110" s="38" t="s">
        <v>194</v>
      </c>
      <c r="G110" s="38" t="s">
        <v>544</v>
      </c>
      <c r="H110" s="38">
        <v>3</v>
      </c>
      <c r="I110" s="70"/>
      <c r="J110" s="52">
        <f t="shared" si="4"/>
        <v>0</v>
      </c>
    </row>
    <row r="111" spans="1:10" ht="15.75">
      <c r="A111" s="72">
        <v>109</v>
      </c>
      <c r="B111" s="51">
        <v>34104</v>
      </c>
      <c r="C111" s="39" t="s">
        <v>591</v>
      </c>
      <c r="D111" s="39" t="s">
        <v>474</v>
      </c>
      <c r="E111" s="39" t="s">
        <v>292</v>
      </c>
      <c r="F111" s="38" t="s">
        <v>194</v>
      </c>
      <c r="G111" s="38" t="s">
        <v>544</v>
      </c>
      <c r="H111" s="38">
        <v>3</v>
      </c>
      <c r="I111" s="70"/>
      <c r="J111" s="52">
        <f t="shared" si="4"/>
        <v>0</v>
      </c>
    </row>
    <row r="112" spans="1:10" ht="15.75">
      <c r="A112" s="72">
        <v>110</v>
      </c>
      <c r="B112" s="51">
        <v>34105</v>
      </c>
      <c r="C112" s="39" t="s">
        <v>592</v>
      </c>
      <c r="D112" s="39" t="s">
        <v>575</v>
      </c>
      <c r="E112" s="39" t="s">
        <v>292</v>
      </c>
      <c r="F112" s="38" t="s">
        <v>194</v>
      </c>
      <c r="G112" s="38" t="s">
        <v>544</v>
      </c>
      <c r="H112" s="38">
        <v>3</v>
      </c>
      <c r="I112" s="70"/>
      <c r="J112" s="52">
        <f t="shared" si="4"/>
        <v>0</v>
      </c>
    </row>
    <row r="113" spans="1:10" ht="15.75">
      <c r="A113" s="72">
        <v>111</v>
      </c>
      <c r="B113" s="51">
        <v>34106</v>
      </c>
      <c r="C113" s="39" t="s">
        <v>593</v>
      </c>
      <c r="D113" s="39" t="s">
        <v>475</v>
      </c>
      <c r="E113" s="39" t="s">
        <v>293</v>
      </c>
      <c r="F113" s="38" t="s">
        <v>194</v>
      </c>
      <c r="G113" s="38" t="s">
        <v>544</v>
      </c>
      <c r="H113" s="38">
        <v>3</v>
      </c>
      <c r="I113" s="70"/>
      <c r="J113" s="52">
        <f t="shared" si="4"/>
        <v>0</v>
      </c>
    </row>
    <row r="114" spans="1:10" ht="15.75">
      <c r="A114" s="72">
        <v>112</v>
      </c>
      <c r="B114" s="51">
        <v>34107</v>
      </c>
      <c r="C114" s="39" t="s">
        <v>127</v>
      </c>
      <c r="D114" s="39" t="s">
        <v>473</v>
      </c>
      <c r="E114" s="39" t="s">
        <v>291</v>
      </c>
      <c r="F114" s="38" t="s">
        <v>194</v>
      </c>
      <c r="G114" s="38" t="s">
        <v>544</v>
      </c>
      <c r="H114" s="38">
        <v>3</v>
      </c>
      <c r="I114" s="70"/>
      <c r="J114" s="52">
        <f t="shared" si="4"/>
        <v>0</v>
      </c>
    </row>
    <row r="115" spans="1:10" ht="15.75">
      <c r="A115" s="72">
        <v>113</v>
      </c>
      <c r="B115" s="51">
        <v>34686</v>
      </c>
      <c r="C115" s="39" t="s">
        <v>156</v>
      </c>
      <c r="D115" s="39" t="s">
        <v>504</v>
      </c>
      <c r="E115" s="39" t="s">
        <v>309</v>
      </c>
      <c r="F115" s="38" t="s">
        <v>194</v>
      </c>
      <c r="G115" s="38" t="s">
        <v>551</v>
      </c>
      <c r="H115" s="38">
        <v>6</v>
      </c>
      <c r="I115" s="70"/>
      <c r="J115" s="52">
        <f t="shared" si="4"/>
        <v>0</v>
      </c>
    </row>
    <row r="116" spans="1:10" ht="15.75">
      <c r="A116" s="72">
        <v>114</v>
      </c>
      <c r="B116" s="51">
        <v>36188</v>
      </c>
      <c r="C116" s="39" t="s">
        <v>84</v>
      </c>
      <c r="D116" s="39" t="s">
        <v>430</v>
      </c>
      <c r="E116" s="39" t="s">
        <v>259</v>
      </c>
      <c r="F116" s="38" t="s">
        <v>194</v>
      </c>
      <c r="G116" s="38" t="s">
        <v>544</v>
      </c>
      <c r="H116" s="38">
        <v>3</v>
      </c>
      <c r="I116" s="70"/>
      <c r="J116" s="52">
        <f t="shared" si="4"/>
        <v>0</v>
      </c>
    </row>
    <row r="117" spans="1:10" ht="15.75">
      <c r="A117" s="72">
        <v>115</v>
      </c>
      <c r="B117" s="51">
        <v>36189</v>
      </c>
      <c r="C117" s="39" t="s">
        <v>86</v>
      </c>
      <c r="D117" s="39" t="s">
        <v>432</v>
      </c>
      <c r="E117" s="39" t="s">
        <v>261</v>
      </c>
      <c r="F117" s="38" t="s">
        <v>194</v>
      </c>
      <c r="G117" s="38" t="s">
        <v>544</v>
      </c>
      <c r="H117" s="38">
        <v>3</v>
      </c>
      <c r="I117" s="70"/>
      <c r="J117" s="52">
        <f t="shared" si="4"/>
        <v>0</v>
      </c>
    </row>
    <row r="118" spans="1:10" ht="15.75">
      <c r="A118" s="72">
        <v>116</v>
      </c>
      <c r="B118" s="51">
        <v>36190</v>
      </c>
      <c r="C118" s="39" t="s">
        <v>85</v>
      </c>
      <c r="D118" s="39" t="s">
        <v>431</v>
      </c>
      <c r="E118" s="39" t="s">
        <v>260</v>
      </c>
      <c r="F118" s="38" t="s">
        <v>194</v>
      </c>
      <c r="G118" s="38" t="s">
        <v>544</v>
      </c>
      <c r="H118" s="38">
        <v>3</v>
      </c>
      <c r="I118" s="70"/>
      <c r="J118" s="52">
        <f t="shared" si="4"/>
        <v>0</v>
      </c>
    </row>
    <row r="119" spans="1:10" ht="15.75">
      <c r="A119" s="72">
        <v>117</v>
      </c>
      <c r="B119" s="51">
        <v>36191</v>
      </c>
      <c r="C119" s="39" t="s">
        <v>83</v>
      </c>
      <c r="D119" s="39" t="s">
        <v>429</v>
      </c>
      <c r="E119" s="39" t="s">
        <v>258</v>
      </c>
      <c r="F119" s="38" t="s">
        <v>194</v>
      </c>
      <c r="G119" s="38" t="s">
        <v>544</v>
      </c>
      <c r="H119" s="38">
        <v>3</v>
      </c>
      <c r="I119" s="70"/>
      <c r="J119" s="52">
        <f t="shared" si="4"/>
        <v>0</v>
      </c>
    </row>
    <row r="120" spans="1:10" ht="15.75">
      <c r="A120" s="72">
        <v>118</v>
      </c>
      <c r="B120" s="51">
        <v>36192</v>
      </c>
      <c r="C120" s="39" t="s">
        <v>87</v>
      </c>
      <c r="D120" s="39" t="s">
        <v>433</v>
      </c>
      <c r="E120" s="39" t="s">
        <v>262</v>
      </c>
      <c r="F120" s="38" t="s">
        <v>194</v>
      </c>
      <c r="G120" s="38" t="s">
        <v>544</v>
      </c>
      <c r="H120" s="38">
        <v>3</v>
      </c>
      <c r="I120" s="70"/>
      <c r="J120" s="52">
        <f t="shared" si="4"/>
        <v>0</v>
      </c>
    </row>
    <row r="121" spans="1:10" ht="15.75">
      <c r="A121" s="72">
        <v>119</v>
      </c>
      <c r="B121" s="51"/>
      <c r="C121" s="39" t="s">
        <v>181</v>
      </c>
      <c r="D121" s="39" t="s">
        <v>529</v>
      </c>
      <c r="E121" s="39" t="s">
        <v>334</v>
      </c>
      <c r="F121" s="38" t="s">
        <v>194</v>
      </c>
      <c r="G121" s="38" t="s">
        <v>544</v>
      </c>
      <c r="H121" s="38">
        <v>3</v>
      </c>
      <c r="I121" s="70"/>
      <c r="J121" s="52">
        <f t="shared" si="4"/>
        <v>0</v>
      </c>
    </row>
    <row r="122" spans="1:10" ht="15.75">
      <c r="A122" s="72">
        <v>120</v>
      </c>
      <c r="B122" s="51"/>
      <c r="C122" s="39" t="s">
        <v>184</v>
      </c>
      <c r="D122" s="39" t="s">
        <v>532</v>
      </c>
      <c r="E122" s="39" t="s">
        <v>337</v>
      </c>
      <c r="F122" s="38" t="s">
        <v>194</v>
      </c>
      <c r="G122" s="38" t="s">
        <v>544</v>
      </c>
      <c r="H122" s="38">
        <v>3</v>
      </c>
      <c r="I122" s="70"/>
      <c r="J122" s="52">
        <f t="shared" si="4"/>
        <v>0</v>
      </c>
    </row>
    <row r="123" spans="1:10" ht="15.75">
      <c r="A123" s="72">
        <v>121</v>
      </c>
      <c r="B123" s="51"/>
      <c r="C123" s="39" t="s">
        <v>175</v>
      </c>
      <c r="D123" s="39" t="s">
        <v>523</v>
      </c>
      <c r="E123" s="39" t="s">
        <v>328</v>
      </c>
      <c r="F123" s="38" t="s">
        <v>194</v>
      </c>
      <c r="G123" s="38" t="s">
        <v>544</v>
      </c>
      <c r="H123" s="38">
        <v>3</v>
      </c>
      <c r="I123" s="70"/>
      <c r="J123" s="52">
        <f t="shared" si="4"/>
        <v>0</v>
      </c>
    </row>
    <row r="124" spans="1:10" ht="15.75">
      <c r="A124" s="72">
        <v>122</v>
      </c>
      <c r="B124" s="51"/>
      <c r="C124" s="39" t="s">
        <v>160</v>
      </c>
      <c r="D124" s="39" t="s">
        <v>508</v>
      </c>
      <c r="E124" s="39" t="s">
        <v>313</v>
      </c>
      <c r="F124" s="38" t="s">
        <v>194</v>
      </c>
      <c r="G124" s="38" t="s">
        <v>544</v>
      </c>
      <c r="H124" s="38">
        <v>3</v>
      </c>
      <c r="I124" s="70"/>
      <c r="J124" s="52">
        <f t="shared" si="4"/>
        <v>0</v>
      </c>
    </row>
    <row r="125" spans="1:10" ht="15.75">
      <c r="A125" s="72">
        <v>123</v>
      </c>
      <c r="B125" s="51"/>
      <c r="C125" s="39" t="s">
        <v>177</v>
      </c>
      <c r="D125" s="39" t="s">
        <v>525</v>
      </c>
      <c r="E125" s="39" t="s">
        <v>330</v>
      </c>
      <c r="F125" s="38" t="s">
        <v>194</v>
      </c>
      <c r="G125" s="38" t="s">
        <v>544</v>
      </c>
      <c r="H125" s="38">
        <v>3</v>
      </c>
      <c r="I125" s="70"/>
      <c r="J125" s="52">
        <f t="shared" si="4"/>
        <v>0</v>
      </c>
    </row>
    <row r="126" spans="1:10" ht="15.75">
      <c r="A126" s="72">
        <v>124</v>
      </c>
      <c r="B126" s="51"/>
      <c r="C126" s="39" t="s">
        <v>190</v>
      </c>
      <c r="D126" s="39" t="s">
        <v>538</v>
      </c>
      <c r="E126" s="39" t="s">
        <v>343</v>
      </c>
      <c r="F126" s="38" t="s">
        <v>194</v>
      </c>
      <c r="G126" s="38" t="s">
        <v>544</v>
      </c>
      <c r="H126" s="38">
        <v>3</v>
      </c>
      <c r="I126" s="70"/>
      <c r="J126" s="52">
        <f t="shared" si="4"/>
        <v>0</v>
      </c>
    </row>
    <row r="127" spans="1:10" ht="15.75">
      <c r="A127" s="72">
        <v>125</v>
      </c>
      <c r="B127" s="51"/>
      <c r="C127" s="39" t="s">
        <v>168</v>
      </c>
      <c r="D127" s="39" t="s">
        <v>516</v>
      </c>
      <c r="E127" s="39" t="s">
        <v>321</v>
      </c>
      <c r="F127" s="38" t="s">
        <v>194</v>
      </c>
      <c r="G127" s="38" t="s">
        <v>544</v>
      </c>
      <c r="H127" s="38">
        <v>3</v>
      </c>
      <c r="I127" s="70"/>
      <c r="J127" s="52">
        <f t="shared" si="4"/>
        <v>0</v>
      </c>
    </row>
    <row r="128" spans="1:10" ht="15.75">
      <c r="A128" s="72">
        <v>126</v>
      </c>
      <c r="B128" s="51"/>
      <c r="C128" s="39" t="s">
        <v>174</v>
      </c>
      <c r="D128" s="39" t="s">
        <v>522</v>
      </c>
      <c r="E128" s="39" t="s">
        <v>327</v>
      </c>
      <c r="F128" s="38" t="s">
        <v>194</v>
      </c>
      <c r="G128" s="38" t="s">
        <v>544</v>
      </c>
      <c r="H128" s="38">
        <v>3</v>
      </c>
      <c r="I128" s="70"/>
      <c r="J128" s="52">
        <f t="shared" si="4"/>
        <v>0</v>
      </c>
    </row>
    <row r="129" spans="1:10" ht="15.75">
      <c r="A129" s="72">
        <v>127</v>
      </c>
      <c r="B129" s="51"/>
      <c r="C129" s="39" t="s">
        <v>188</v>
      </c>
      <c r="D129" s="39" t="s">
        <v>536</v>
      </c>
      <c r="E129" s="39" t="s">
        <v>341</v>
      </c>
      <c r="F129" s="38" t="s">
        <v>194</v>
      </c>
      <c r="G129" s="38" t="s">
        <v>544</v>
      </c>
      <c r="H129" s="38">
        <v>3</v>
      </c>
      <c r="I129" s="70"/>
      <c r="J129" s="52">
        <f t="shared" si="4"/>
        <v>0</v>
      </c>
    </row>
    <row r="130" spans="1:10" ht="15.75">
      <c r="A130" s="72">
        <v>128</v>
      </c>
      <c r="B130" s="51"/>
      <c r="C130" s="39" t="s">
        <v>173</v>
      </c>
      <c r="D130" s="39" t="s">
        <v>521</v>
      </c>
      <c r="E130" s="39" t="s">
        <v>326</v>
      </c>
      <c r="F130" s="38" t="s">
        <v>194</v>
      </c>
      <c r="G130" s="38" t="s">
        <v>544</v>
      </c>
      <c r="H130" s="38">
        <v>3</v>
      </c>
      <c r="I130" s="70"/>
      <c r="J130" s="52">
        <f aca="true" t="shared" si="5" ref="J130:J158">I130*H130</f>
        <v>0</v>
      </c>
    </row>
    <row r="131" spans="1:10" ht="15.75">
      <c r="A131" s="72">
        <v>129</v>
      </c>
      <c r="B131" s="51"/>
      <c r="C131" s="39" t="s">
        <v>179</v>
      </c>
      <c r="D131" s="39" t="s">
        <v>527</v>
      </c>
      <c r="E131" s="39" t="s">
        <v>332</v>
      </c>
      <c r="F131" s="38" t="s">
        <v>194</v>
      </c>
      <c r="G131" s="38" t="s">
        <v>544</v>
      </c>
      <c r="H131" s="38">
        <v>3</v>
      </c>
      <c r="I131" s="70"/>
      <c r="J131" s="52">
        <f t="shared" si="5"/>
        <v>0</v>
      </c>
    </row>
    <row r="132" spans="1:10" ht="15.75">
      <c r="A132" s="72">
        <v>130</v>
      </c>
      <c r="B132" s="51"/>
      <c r="C132" s="39" t="s">
        <v>179</v>
      </c>
      <c r="D132" s="39" t="s">
        <v>527</v>
      </c>
      <c r="E132" s="39" t="s">
        <v>332</v>
      </c>
      <c r="F132" s="38" t="s">
        <v>194</v>
      </c>
      <c r="G132" s="38" t="s">
        <v>544</v>
      </c>
      <c r="H132" s="38">
        <v>3</v>
      </c>
      <c r="I132" s="70"/>
      <c r="J132" s="52">
        <f t="shared" si="5"/>
        <v>0</v>
      </c>
    </row>
    <row r="133" spans="1:10" ht="15.75">
      <c r="A133" s="72">
        <v>131</v>
      </c>
      <c r="B133" s="51"/>
      <c r="C133" s="39" t="s">
        <v>185</v>
      </c>
      <c r="D133" s="39" t="s">
        <v>533</v>
      </c>
      <c r="E133" s="39" t="s">
        <v>338</v>
      </c>
      <c r="F133" s="38" t="s">
        <v>194</v>
      </c>
      <c r="G133" s="38" t="s">
        <v>544</v>
      </c>
      <c r="H133" s="38">
        <v>3</v>
      </c>
      <c r="I133" s="70"/>
      <c r="J133" s="52">
        <f t="shared" si="5"/>
        <v>0</v>
      </c>
    </row>
    <row r="134" spans="1:10" ht="15.75">
      <c r="A134" s="72">
        <v>132</v>
      </c>
      <c r="B134" s="51"/>
      <c r="C134" s="39" t="s">
        <v>161</v>
      </c>
      <c r="D134" s="39" t="s">
        <v>509</v>
      </c>
      <c r="E134" s="39" t="s">
        <v>314</v>
      </c>
      <c r="F134" s="38" t="s">
        <v>194</v>
      </c>
      <c r="G134" s="38" t="s">
        <v>544</v>
      </c>
      <c r="H134" s="38">
        <v>3</v>
      </c>
      <c r="I134" s="70"/>
      <c r="J134" s="52">
        <f t="shared" si="5"/>
        <v>0</v>
      </c>
    </row>
    <row r="135" spans="1:10" ht="15.75">
      <c r="A135" s="72">
        <v>133</v>
      </c>
      <c r="B135" s="51"/>
      <c r="C135" s="39" t="s">
        <v>159</v>
      </c>
      <c r="D135" s="39" t="s">
        <v>507</v>
      </c>
      <c r="E135" s="39" t="s">
        <v>312</v>
      </c>
      <c r="F135" s="38" t="s">
        <v>194</v>
      </c>
      <c r="G135" s="38" t="s">
        <v>544</v>
      </c>
      <c r="H135" s="38">
        <v>3</v>
      </c>
      <c r="I135" s="70"/>
      <c r="J135" s="52">
        <f t="shared" si="5"/>
        <v>0</v>
      </c>
    </row>
    <row r="136" spans="1:10" ht="15.75">
      <c r="A136" s="72">
        <v>134</v>
      </c>
      <c r="B136" s="51"/>
      <c r="C136" s="39" t="s">
        <v>191</v>
      </c>
      <c r="D136" s="39" t="s">
        <v>539</v>
      </c>
      <c r="E136" s="39" t="s">
        <v>344</v>
      </c>
      <c r="F136" s="38" t="s">
        <v>194</v>
      </c>
      <c r="G136" s="38" t="s">
        <v>544</v>
      </c>
      <c r="H136" s="38">
        <v>3</v>
      </c>
      <c r="I136" s="70"/>
      <c r="J136" s="52">
        <f t="shared" si="5"/>
        <v>0</v>
      </c>
    </row>
    <row r="137" spans="1:10" ht="15.75">
      <c r="A137" s="72">
        <v>135</v>
      </c>
      <c r="B137" s="51"/>
      <c r="C137" s="39" t="s">
        <v>180</v>
      </c>
      <c r="D137" s="39" t="s">
        <v>528</v>
      </c>
      <c r="E137" s="39" t="s">
        <v>333</v>
      </c>
      <c r="F137" s="38" t="s">
        <v>194</v>
      </c>
      <c r="G137" s="38" t="s">
        <v>544</v>
      </c>
      <c r="H137" s="38">
        <v>3</v>
      </c>
      <c r="I137" s="70"/>
      <c r="J137" s="52">
        <f t="shared" si="5"/>
        <v>0</v>
      </c>
    </row>
    <row r="138" spans="1:10" ht="15.75">
      <c r="A138" s="72">
        <v>136</v>
      </c>
      <c r="B138" s="51"/>
      <c r="C138" s="39" t="s">
        <v>169</v>
      </c>
      <c r="D138" s="39" t="s">
        <v>517</v>
      </c>
      <c r="E138" s="39" t="s">
        <v>322</v>
      </c>
      <c r="F138" s="38" t="s">
        <v>194</v>
      </c>
      <c r="G138" s="38" t="s">
        <v>544</v>
      </c>
      <c r="H138" s="38">
        <v>3</v>
      </c>
      <c r="I138" s="70"/>
      <c r="J138" s="52">
        <f t="shared" si="5"/>
        <v>0</v>
      </c>
    </row>
    <row r="139" spans="1:10" ht="15.75">
      <c r="A139" s="72">
        <v>137</v>
      </c>
      <c r="B139" s="51"/>
      <c r="C139" s="39" t="s">
        <v>167</v>
      </c>
      <c r="D139" s="39" t="s">
        <v>515</v>
      </c>
      <c r="E139" s="39" t="s">
        <v>320</v>
      </c>
      <c r="F139" s="38" t="s">
        <v>194</v>
      </c>
      <c r="G139" s="38" t="s">
        <v>544</v>
      </c>
      <c r="H139" s="38">
        <v>3</v>
      </c>
      <c r="I139" s="70"/>
      <c r="J139" s="52">
        <f t="shared" si="5"/>
        <v>0</v>
      </c>
    </row>
    <row r="140" spans="1:10" ht="15.75">
      <c r="A140" s="72">
        <v>138</v>
      </c>
      <c r="B140" s="51"/>
      <c r="C140" s="39" t="s">
        <v>170</v>
      </c>
      <c r="D140" s="39" t="s">
        <v>518</v>
      </c>
      <c r="E140" s="39" t="s">
        <v>323</v>
      </c>
      <c r="F140" s="38" t="s">
        <v>194</v>
      </c>
      <c r="G140" s="38" t="s">
        <v>544</v>
      </c>
      <c r="H140" s="38">
        <v>3</v>
      </c>
      <c r="I140" s="70"/>
      <c r="J140" s="52">
        <f t="shared" si="5"/>
        <v>0</v>
      </c>
    </row>
    <row r="141" spans="1:10" ht="15.75">
      <c r="A141" s="72">
        <v>139</v>
      </c>
      <c r="B141" s="51"/>
      <c r="C141" s="39" t="s">
        <v>164</v>
      </c>
      <c r="D141" s="39" t="s">
        <v>512</v>
      </c>
      <c r="E141" s="39" t="s">
        <v>317</v>
      </c>
      <c r="F141" s="38" t="s">
        <v>194</v>
      </c>
      <c r="G141" s="38" t="s">
        <v>544</v>
      </c>
      <c r="H141" s="38">
        <v>3</v>
      </c>
      <c r="I141" s="70"/>
      <c r="J141" s="52">
        <f t="shared" si="5"/>
        <v>0</v>
      </c>
    </row>
    <row r="142" spans="1:10" ht="15.75">
      <c r="A142" s="72">
        <v>140</v>
      </c>
      <c r="B142" s="51"/>
      <c r="C142" s="39" t="s">
        <v>182</v>
      </c>
      <c r="D142" s="39" t="s">
        <v>530</v>
      </c>
      <c r="E142" s="39" t="s">
        <v>335</v>
      </c>
      <c r="F142" s="38" t="s">
        <v>194</v>
      </c>
      <c r="G142" s="38" t="s">
        <v>544</v>
      </c>
      <c r="H142" s="38">
        <v>3</v>
      </c>
      <c r="I142" s="70"/>
      <c r="J142" s="52">
        <f t="shared" si="5"/>
        <v>0</v>
      </c>
    </row>
    <row r="143" spans="1:10" ht="15.75">
      <c r="A143" s="72">
        <v>141</v>
      </c>
      <c r="B143" s="51"/>
      <c r="C143" s="39" t="s">
        <v>186</v>
      </c>
      <c r="D143" s="39" t="s">
        <v>534</v>
      </c>
      <c r="E143" s="39" t="s">
        <v>339</v>
      </c>
      <c r="F143" s="38" t="s">
        <v>194</v>
      </c>
      <c r="G143" s="38" t="s">
        <v>544</v>
      </c>
      <c r="H143" s="38">
        <v>3</v>
      </c>
      <c r="I143" s="70"/>
      <c r="J143" s="52">
        <f t="shared" si="5"/>
        <v>0</v>
      </c>
    </row>
    <row r="144" spans="1:10" ht="15.75">
      <c r="A144" s="72">
        <v>142</v>
      </c>
      <c r="B144" s="51"/>
      <c r="C144" s="39" t="s">
        <v>162</v>
      </c>
      <c r="D144" s="39" t="s">
        <v>510</v>
      </c>
      <c r="E144" s="39" t="s">
        <v>315</v>
      </c>
      <c r="F144" s="38" t="s">
        <v>194</v>
      </c>
      <c r="G144" s="38" t="s">
        <v>544</v>
      </c>
      <c r="H144" s="38">
        <v>3</v>
      </c>
      <c r="I144" s="70"/>
      <c r="J144" s="52">
        <f t="shared" si="5"/>
        <v>0</v>
      </c>
    </row>
    <row r="145" spans="1:10" ht="15.75">
      <c r="A145" s="72">
        <v>143</v>
      </c>
      <c r="B145" s="51"/>
      <c r="C145" s="39" t="s">
        <v>165</v>
      </c>
      <c r="D145" s="39" t="s">
        <v>513</v>
      </c>
      <c r="E145" s="39" t="s">
        <v>318</v>
      </c>
      <c r="F145" s="38" t="s">
        <v>194</v>
      </c>
      <c r="G145" s="38" t="s">
        <v>544</v>
      </c>
      <c r="H145" s="38">
        <v>3</v>
      </c>
      <c r="I145" s="70"/>
      <c r="J145" s="52">
        <f t="shared" si="5"/>
        <v>0</v>
      </c>
    </row>
    <row r="146" spans="1:10" ht="15.75">
      <c r="A146" s="72">
        <v>144</v>
      </c>
      <c r="B146" s="51"/>
      <c r="C146" s="39" t="s">
        <v>193</v>
      </c>
      <c r="D146" s="39" t="s">
        <v>541</v>
      </c>
      <c r="E146" s="39" t="s">
        <v>346</v>
      </c>
      <c r="F146" s="38" t="s">
        <v>194</v>
      </c>
      <c r="G146" s="38" t="s">
        <v>544</v>
      </c>
      <c r="H146" s="38">
        <v>3</v>
      </c>
      <c r="I146" s="70"/>
      <c r="J146" s="52">
        <f t="shared" si="5"/>
        <v>0</v>
      </c>
    </row>
    <row r="147" spans="1:10" ht="15.75">
      <c r="A147" s="72">
        <v>145</v>
      </c>
      <c r="B147" s="51"/>
      <c r="C147" s="39" t="s">
        <v>158</v>
      </c>
      <c r="D147" s="39" t="s">
        <v>506</v>
      </c>
      <c r="E147" s="39" t="s">
        <v>311</v>
      </c>
      <c r="F147" s="38" t="s">
        <v>194</v>
      </c>
      <c r="G147" s="38" t="s">
        <v>544</v>
      </c>
      <c r="H147" s="38">
        <v>3</v>
      </c>
      <c r="I147" s="70"/>
      <c r="J147" s="52">
        <f t="shared" si="5"/>
        <v>0</v>
      </c>
    </row>
    <row r="148" spans="1:10" ht="15.75">
      <c r="A148" s="72">
        <v>146</v>
      </c>
      <c r="B148" s="51"/>
      <c r="C148" s="39" t="s">
        <v>176</v>
      </c>
      <c r="D148" s="39" t="s">
        <v>524</v>
      </c>
      <c r="E148" s="39" t="s">
        <v>329</v>
      </c>
      <c r="F148" s="38" t="s">
        <v>194</v>
      </c>
      <c r="G148" s="38" t="s">
        <v>544</v>
      </c>
      <c r="H148" s="38">
        <v>3</v>
      </c>
      <c r="I148" s="70"/>
      <c r="J148" s="52">
        <f t="shared" si="5"/>
        <v>0</v>
      </c>
    </row>
    <row r="149" spans="1:10" ht="15.75">
      <c r="A149" s="72">
        <v>147</v>
      </c>
      <c r="B149" s="51"/>
      <c r="C149" s="39" t="s">
        <v>189</v>
      </c>
      <c r="D149" s="39" t="s">
        <v>537</v>
      </c>
      <c r="E149" s="39" t="s">
        <v>342</v>
      </c>
      <c r="F149" s="38" t="s">
        <v>194</v>
      </c>
      <c r="G149" s="38" t="s">
        <v>544</v>
      </c>
      <c r="H149" s="38">
        <v>3</v>
      </c>
      <c r="I149" s="70"/>
      <c r="J149" s="52">
        <f t="shared" si="5"/>
        <v>0</v>
      </c>
    </row>
    <row r="150" spans="1:10" ht="15.75">
      <c r="A150" s="72">
        <v>148</v>
      </c>
      <c r="B150" s="51"/>
      <c r="C150" s="39" t="s">
        <v>178</v>
      </c>
      <c r="D150" s="39" t="s">
        <v>526</v>
      </c>
      <c r="E150" s="39" t="s">
        <v>331</v>
      </c>
      <c r="F150" s="38" t="s">
        <v>194</v>
      </c>
      <c r="G150" s="38" t="s">
        <v>544</v>
      </c>
      <c r="H150" s="38">
        <v>3</v>
      </c>
      <c r="I150" s="70"/>
      <c r="J150" s="52">
        <f t="shared" si="5"/>
        <v>0</v>
      </c>
    </row>
    <row r="151" spans="1:10" ht="15.75">
      <c r="A151" s="72">
        <v>149</v>
      </c>
      <c r="B151" s="51"/>
      <c r="C151" s="39" t="s">
        <v>183</v>
      </c>
      <c r="D151" s="39" t="s">
        <v>531</v>
      </c>
      <c r="E151" s="39" t="s">
        <v>336</v>
      </c>
      <c r="F151" s="38" t="s">
        <v>194</v>
      </c>
      <c r="G151" s="38" t="s">
        <v>544</v>
      </c>
      <c r="H151" s="38">
        <v>3</v>
      </c>
      <c r="I151" s="70"/>
      <c r="J151" s="52">
        <f t="shared" si="5"/>
        <v>0</v>
      </c>
    </row>
    <row r="152" spans="1:10" ht="15.75">
      <c r="A152" s="72">
        <v>150</v>
      </c>
      <c r="B152" s="51"/>
      <c r="C152" s="39" t="s">
        <v>187</v>
      </c>
      <c r="D152" s="39" t="s">
        <v>535</v>
      </c>
      <c r="E152" s="39" t="s">
        <v>340</v>
      </c>
      <c r="F152" s="38" t="s">
        <v>194</v>
      </c>
      <c r="G152" s="38" t="s">
        <v>544</v>
      </c>
      <c r="H152" s="38">
        <v>3</v>
      </c>
      <c r="I152" s="70"/>
      <c r="J152" s="52">
        <f t="shared" si="5"/>
        <v>0</v>
      </c>
    </row>
    <row r="153" spans="1:10" ht="15.75">
      <c r="A153" s="72">
        <v>151</v>
      </c>
      <c r="B153" s="51"/>
      <c r="C153" s="39" t="s">
        <v>163</v>
      </c>
      <c r="D153" s="39" t="s">
        <v>511</v>
      </c>
      <c r="E153" s="39" t="s">
        <v>316</v>
      </c>
      <c r="F153" s="38" t="s">
        <v>194</v>
      </c>
      <c r="G153" s="38" t="s">
        <v>544</v>
      </c>
      <c r="H153" s="38">
        <v>3</v>
      </c>
      <c r="I153" s="70"/>
      <c r="J153" s="52">
        <f t="shared" si="5"/>
        <v>0</v>
      </c>
    </row>
    <row r="154" spans="1:10" ht="15.75">
      <c r="A154" s="72">
        <v>152</v>
      </c>
      <c r="B154" s="51"/>
      <c r="C154" s="39" t="s">
        <v>166</v>
      </c>
      <c r="D154" s="42" t="s">
        <v>514</v>
      </c>
      <c r="E154" s="39" t="s">
        <v>319</v>
      </c>
      <c r="F154" s="38" t="s">
        <v>194</v>
      </c>
      <c r="G154" s="38" t="s">
        <v>544</v>
      </c>
      <c r="H154" s="38">
        <v>3</v>
      </c>
      <c r="I154" s="70"/>
      <c r="J154" s="52">
        <f t="shared" si="5"/>
        <v>0</v>
      </c>
    </row>
    <row r="155" spans="1:10" s="1" customFormat="1" ht="15.75">
      <c r="A155" s="72">
        <v>153</v>
      </c>
      <c r="B155" s="51"/>
      <c r="C155" s="39" t="s">
        <v>192</v>
      </c>
      <c r="D155" s="39" t="s">
        <v>540</v>
      </c>
      <c r="E155" s="39" t="s">
        <v>345</v>
      </c>
      <c r="F155" s="38" t="s">
        <v>194</v>
      </c>
      <c r="G155" s="38" t="s">
        <v>544</v>
      </c>
      <c r="H155" s="38">
        <v>3</v>
      </c>
      <c r="I155" s="70"/>
      <c r="J155" s="52">
        <f t="shared" si="5"/>
        <v>0</v>
      </c>
    </row>
    <row r="156" spans="1:10" s="1" customFormat="1" ht="15.75">
      <c r="A156" s="72">
        <v>154</v>
      </c>
      <c r="B156" s="51"/>
      <c r="C156" s="39" t="s">
        <v>172</v>
      </c>
      <c r="D156" s="39" t="s">
        <v>520</v>
      </c>
      <c r="E156" s="39" t="s">
        <v>325</v>
      </c>
      <c r="F156" s="38" t="s">
        <v>194</v>
      </c>
      <c r="G156" s="38" t="s">
        <v>544</v>
      </c>
      <c r="H156" s="38">
        <v>3</v>
      </c>
      <c r="I156" s="70"/>
      <c r="J156" s="52">
        <f t="shared" si="5"/>
        <v>0</v>
      </c>
    </row>
    <row r="157" spans="1:10" s="1" customFormat="1" ht="15.75">
      <c r="A157" s="72">
        <v>155</v>
      </c>
      <c r="B157" s="51"/>
      <c r="C157" s="39" t="s">
        <v>171</v>
      </c>
      <c r="D157" s="42" t="s">
        <v>519</v>
      </c>
      <c r="E157" s="39" t="s">
        <v>324</v>
      </c>
      <c r="F157" s="38" t="s">
        <v>194</v>
      </c>
      <c r="G157" s="38" t="s">
        <v>544</v>
      </c>
      <c r="H157" s="38">
        <v>3</v>
      </c>
      <c r="I157" s="70"/>
      <c r="J157" s="52">
        <f t="shared" si="5"/>
        <v>0</v>
      </c>
    </row>
    <row r="158" spans="1:10" s="1" customFormat="1" ht="15.75">
      <c r="A158" s="72">
        <v>156</v>
      </c>
      <c r="B158" s="53"/>
      <c r="C158" s="41" t="s">
        <v>157</v>
      </c>
      <c r="D158" s="44" t="s">
        <v>505</v>
      </c>
      <c r="E158" s="40" t="s">
        <v>310</v>
      </c>
      <c r="F158" s="40" t="s">
        <v>194</v>
      </c>
      <c r="G158" s="40" t="s">
        <v>544</v>
      </c>
      <c r="H158" s="38">
        <v>3</v>
      </c>
      <c r="I158" s="70"/>
      <c r="J158" s="52">
        <f t="shared" si="5"/>
        <v>0</v>
      </c>
    </row>
    <row r="159" spans="2:10" ht="15.75">
      <c r="B159" s="54"/>
      <c r="E159" s="102" t="s">
        <v>554</v>
      </c>
      <c r="F159" s="103"/>
      <c r="G159" s="103"/>
      <c r="H159" s="103"/>
      <c r="I159" s="104"/>
      <c r="J159" s="55">
        <f>SUM(J3:J158)</f>
        <v>0</v>
      </c>
    </row>
    <row r="160" spans="2:10" ht="16.5" thickBot="1">
      <c r="B160" s="56"/>
      <c r="C160" s="57"/>
      <c r="D160" s="57"/>
      <c r="E160" s="57"/>
      <c r="F160" s="58"/>
      <c r="G160" s="58"/>
      <c r="H160" s="58"/>
      <c r="I160" s="59"/>
      <c r="J160" s="60"/>
    </row>
  </sheetData>
  <sheetProtection password="DFC3" sheet="1"/>
  <mergeCells count="2">
    <mergeCell ref="B1:J1"/>
    <mergeCell ref="E159:I159"/>
  </mergeCells>
  <conditionalFormatting sqref="E111:E114">
    <cfRule type="containsText" priority="1" dxfId="2" operator="containsText" stopIfTrue="1" text="OEM">
      <formula>NOT(ISERROR(SEARCH("OEM",E111)))</formula>
    </cfRule>
    <cfRule type="cellIs" priority="2" dxfId="2" operator="equal" stopIfTrue="1">
      <formula>"COMP"</formula>
    </cfRule>
  </conditionalFormatting>
  <printOptions/>
  <pageMargins left="0.21" right="0.16" top="0.401785714285714" bottom="0.23" header="0.21" footer="0.19"/>
  <pageSetup horizontalDpi="600" verticalDpi="600" orientation="landscape" scale="80" r:id="rId1"/>
  <headerFooter>
    <oddHeader>&amp;LORIGINAL (OEM's)&amp;R&amp;"-,Bold"&amp;P of &amp;N</oddHeader>
  </headerFooter>
</worksheet>
</file>

<file path=xl/worksheets/sheet3.xml><?xml version="1.0" encoding="utf-8"?>
<worksheet xmlns="http://schemas.openxmlformats.org/spreadsheetml/2006/main" xmlns:r="http://schemas.openxmlformats.org/officeDocument/2006/relationships">
  <dimension ref="A1:J51"/>
  <sheetViews>
    <sheetView zoomScale="70" zoomScaleNormal="70" zoomScalePageLayoutView="70" workbookViewId="0" topLeftCell="A1">
      <selection activeCell="D47" sqref="D47"/>
    </sheetView>
  </sheetViews>
  <sheetFormatPr defaultColWidth="9.140625" defaultRowHeight="15"/>
  <cols>
    <col min="1" max="1" width="5.00390625" style="8" bestFit="1" customWidth="1"/>
    <col min="2" max="2" width="12.00390625" style="8" customWidth="1"/>
    <col min="3" max="3" width="47.7109375" style="8" customWidth="1"/>
    <col min="4" max="4" width="35.28125" style="8" customWidth="1"/>
    <col min="5" max="5" width="13.28125" style="8" customWidth="1"/>
    <col min="6" max="6" width="6.00390625" style="8" customWidth="1"/>
    <col min="7" max="7" width="8.57421875" style="8" customWidth="1"/>
    <col min="8" max="8" width="9.28125" style="8" customWidth="1"/>
    <col min="9" max="9" width="13.140625" style="9" customWidth="1"/>
    <col min="10" max="10" width="18.00390625" style="9" customWidth="1"/>
    <col min="11" max="16384" width="9.140625" style="8" customWidth="1"/>
  </cols>
  <sheetData>
    <row r="1" spans="2:10" s="43" customFormat="1" ht="39.75" customHeight="1">
      <c r="B1" s="105" t="s">
        <v>596</v>
      </c>
      <c r="C1" s="106"/>
      <c r="D1" s="106"/>
      <c r="E1" s="106"/>
      <c r="F1" s="106"/>
      <c r="G1" s="106"/>
      <c r="H1" s="106"/>
      <c r="I1" s="107"/>
      <c r="J1" s="108"/>
    </row>
    <row r="2" spans="1:10" s="7" customFormat="1" ht="31.5">
      <c r="A2" s="34"/>
      <c r="B2" s="61" t="s">
        <v>0</v>
      </c>
      <c r="C2" s="35" t="s">
        <v>542</v>
      </c>
      <c r="D2" s="35" t="s">
        <v>543</v>
      </c>
      <c r="E2" s="35" t="s">
        <v>550</v>
      </c>
      <c r="F2" s="35" t="s">
        <v>546</v>
      </c>
      <c r="G2" s="35" t="s">
        <v>549</v>
      </c>
      <c r="H2" s="35" t="s">
        <v>548</v>
      </c>
      <c r="I2" s="2" t="s">
        <v>547</v>
      </c>
      <c r="J2" s="62" t="s">
        <v>552</v>
      </c>
    </row>
    <row r="3" spans="1:10" s="1" customFormat="1" ht="15.75">
      <c r="A3" s="43">
        <v>157</v>
      </c>
      <c r="B3" s="53">
        <v>1958</v>
      </c>
      <c r="C3" s="41" t="s">
        <v>75</v>
      </c>
      <c r="D3" s="41" t="s">
        <v>421</v>
      </c>
      <c r="E3" s="40" t="s">
        <v>254</v>
      </c>
      <c r="F3" s="40" t="s">
        <v>194</v>
      </c>
      <c r="G3" s="40" t="s">
        <v>545</v>
      </c>
      <c r="H3" s="40">
        <v>3</v>
      </c>
      <c r="I3" s="71"/>
      <c r="J3" s="52">
        <f aca="true" t="shared" si="0" ref="J3:J15">I3*H3</f>
        <v>0</v>
      </c>
    </row>
    <row r="4" spans="1:10" s="1" customFormat="1" ht="15.75">
      <c r="A4" s="43">
        <v>158</v>
      </c>
      <c r="B4" s="53">
        <v>2440</v>
      </c>
      <c r="C4" s="41" t="s">
        <v>73</v>
      </c>
      <c r="D4" s="41" t="s">
        <v>419</v>
      </c>
      <c r="E4" s="40" t="s">
        <v>253</v>
      </c>
      <c r="F4" s="40" t="s">
        <v>194</v>
      </c>
      <c r="G4" s="40" t="s">
        <v>545</v>
      </c>
      <c r="H4" s="40">
        <v>3</v>
      </c>
      <c r="I4" s="71"/>
      <c r="J4" s="52">
        <f t="shared" si="0"/>
        <v>0</v>
      </c>
    </row>
    <row r="5" spans="1:10" s="1" customFormat="1" ht="15.75">
      <c r="A5" s="43">
        <v>159</v>
      </c>
      <c r="B5" s="53">
        <v>2553</v>
      </c>
      <c r="C5" s="41" t="s">
        <v>12</v>
      </c>
      <c r="D5" s="41" t="s">
        <v>358</v>
      </c>
      <c r="E5" s="40" t="s">
        <v>205</v>
      </c>
      <c r="F5" s="40" t="s">
        <v>194</v>
      </c>
      <c r="G5" s="40" t="s">
        <v>544</v>
      </c>
      <c r="H5" s="40">
        <v>3</v>
      </c>
      <c r="I5" s="71"/>
      <c r="J5" s="52">
        <f t="shared" si="0"/>
        <v>0</v>
      </c>
    </row>
    <row r="6" spans="1:10" s="1" customFormat="1" ht="15.75">
      <c r="A6" s="43">
        <v>160</v>
      </c>
      <c r="B6" s="53">
        <v>2572</v>
      </c>
      <c r="C6" s="41" t="s">
        <v>89</v>
      </c>
      <c r="D6" s="41" t="s">
        <v>435</v>
      </c>
      <c r="E6" s="40" t="s">
        <v>263</v>
      </c>
      <c r="F6" s="40" t="s">
        <v>194</v>
      </c>
      <c r="G6" s="40" t="s">
        <v>544</v>
      </c>
      <c r="H6" s="40">
        <v>3</v>
      </c>
      <c r="I6" s="71"/>
      <c r="J6" s="52">
        <f t="shared" si="0"/>
        <v>0</v>
      </c>
    </row>
    <row r="7" spans="1:10" s="1" customFormat="1" ht="15.75">
      <c r="A7" s="43">
        <v>161</v>
      </c>
      <c r="B7" s="53">
        <v>2573</v>
      </c>
      <c r="C7" s="41" t="s">
        <v>29</v>
      </c>
      <c r="D7" s="41" t="s">
        <v>375</v>
      </c>
      <c r="E7" s="40" t="s">
        <v>215</v>
      </c>
      <c r="F7" s="40" t="s">
        <v>194</v>
      </c>
      <c r="G7" s="40" t="s">
        <v>544</v>
      </c>
      <c r="H7" s="40">
        <v>3</v>
      </c>
      <c r="I7" s="71"/>
      <c r="J7" s="52">
        <f t="shared" si="0"/>
        <v>0</v>
      </c>
    </row>
    <row r="8" spans="1:10" s="77" customFormat="1" ht="15.75">
      <c r="A8" s="43">
        <v>162</v>
      </c>
      <c r="B8" s="73">
        <v>3156</v>
      </c>
      <c r="C8" s="74" t="s">
        <v>91</v>
      </c>
      <c r="D8" s="74" t="s">
        <v>437</v>
      </c>
      <c r="E8" s="75" t="s">
        <v>264</v>
      </c>
      <c r="F8" s="75" t="s">
        <v>194</v>
      </c>
      <c r="G8" s="75" t="s">
        <v>544</v>
      </c>
      <c r="H8" s="75">
        <v>3</v>
      </c>
      <c r="I8" s="71"/>
      <c r="J8" s="76">
        <f t="shared" si="0"/>
        <v>0</v>
      </c>
    </row>
    <row r="9" spans="1:10" s="1" customFormat="1" ht="15.75">
      <c r="A9" s="43">
        <v>163</v>
      </c>
      <c r="B9" s="53">
        <v>3162</v>
      </c>
      <c r="C9" s="41" t="s">
        <v>82</v>
      </c>
      <c r="D9" s="41" t="s">
        <v>428</v>
      </c>
      <c r="E9" s="40" t="s">
        <v>257</v>
      </c>
      <c r="F9" s="40" t="s">
        <v>194</v>
      </c>
      <c r="G9" s="40" t="s">
        <v>544</v>
      </c>
      <c r="H9" s="40">
        <v>3</v>
      </c>
      <c r="I9" s="71"/>
      <c r="J9" s="52">
        <f t="shared" si="0"/>
        <v>0</v>
      </c>
    </row>
    <row r="10" spans="1:10" s="1" customFormat="1" ht="15.75">
      <c r="A10" s="43">
        <v>164</v>
      </c>
      <c r="B10" s="53">
        <v>4990</v>
      </c>
      <c r="C10" s="41" t="s">
        <v>121</v>
      </c>
      <c r="D10" s="41" t="s">
        <v>467</v>
      </c>
      <c r="E10" s="40" t="s">
        <v>288</v>
      </c>
      <c r="F10" s="40" t="s">
        <v>194</v>
      </c>
      <c r="G10" s="40" t="s">
        <v>544</v>
      </c>
      <c r="H10" s="40">
        <v>3</v>
      </c>
      <c r="I10" s="71"/>
      <c r="J10" s="52">
        <f t="shared" si="0"/>
        <v>0</v>
      </c>
    </row>
    <row r="11" spans="1:10" s="1" customFormat="1" ht="15.75">
      <c r="A11" s="43">
        <v>165</v>
      </c>
      <c r="B11" s="53">
        <v>6123</v>
      </c>
      <c r="C11" s="41" t="s">
        <v>27</v>
      </c>
      <c r="D11" s="41" t="s">
        <v>373</v>
      </c>
      <c r="E11" s="40" t="s">
        <v>214</v>
      </c>
      <c r="F11" s="40" t="s">
        <v>194</v>
      </c>
      <c r="G11" s="40" t="s">
        <v>544</v>
      </c>
      <c r="H11" s="40">
        <v>3</v>
      </c>
      <c r="I11" s="71"/>
      <c r="J11" s="52">
        <f t="shared" si="0"/>
        <v>0</v>
      </c>
    </row>
    <row r="12" spans="1:10" s="1" customFormat="1" ht="15.75">
      <c r="A12" s="43">
        <v>166</v>
      </c>
      <c r="B12" s="53">
        <v>6229</v>
      </c>
      <c r="C12" s="41" t="s">
        <v>15</v>
      </c>
      <c r="D12" s="41" t="s">
        <v>361</v>
      </c>
      <c r="E12" s="40" t="s">
        <v>207</v>
      </c>
      <c r="F12" s="40" t="s">
        <v>194</v>
      </c>
      <c r="G12" s="40" t="s">
        <v>544</v>
      </c>
      <c r="H12" s="40">
        <v>3</v>
      </c>
      <c r="I12" s="71"/>
      <c r="J12" s="52">
        <f t="shared" si="0"/>
        <v>0</v>
      </c>
    </row>
    <row r="13" spans="1:10" s="1" customFormat="1" ht="15.75">
      <c r="A13" s="43">
        <v>167</v>
      </c>
      <c r="B13" s="53">
        <v>27773</v>
      </c>
      <c r="C13" s="41" t="s">
        <v>24</v>
      </c>
      <c r="D13" s="41" t="s">
        <v>370</v>
      </c>
      <c r="E13" s="40" t="s">
        <v>212</v>
      </c>
      <c r="F13" s="40" t="s">
        <v>194</v>
      </c>
      <c r="G13" s="40" t="s">
        <v>544</v>
      </c>
      <c r="H13" s="40">
        <v>3</v>
      </c>
      <c r="I13" s="71"/>
      <c r="J13" s="52">
        <f t="shared" si="0"/>
        <v>0</v>
      </c>
    </row>
    <row r="14" spans="1:10" s="1" customFormat="1" ht="15.75">
      <c r="A14" s="43">
        <v>168</v>
      </c>
      <c r="B14" s="53">
        <v>27775</v>
      </c>
      <c r="C14" s="41" t="s">
        <v>10</v>
      </c>
      <c r="D14" s="41" t="s">
        <v>356</v>
      </c>
      <c r="E14" s="40" t="s">
        <v>204</v>
      </c>
      <c r="F14" s="40" t="s">
        <v>194</v>
      </c>
      <c r="G14" s="40" t="s">
        <v>544</v>
      </c>
      <c r="H14" s="40">
        <v>3</v>
      </c>
      <c r="I14" s="71"/>
      <c r="J14" s="52">
        <f t="shared" si="0"/>
        <v>0</v>
      </c>
    </row>
    <row r="15" spans="1:10" s="1" customFormat="1" ht="15.75">
      <c r="A15" s="43">
        <v>169</v>
      </c>
      <c r="B15" s="53">
        <v>27777</v>
      </c>
      <c r="C15" s="41" t="s">
        <v>18</v>
      </c>
      <c r="D15" s="41" t="s">
        <v>364</v>
      </c>
      <c r="E15" s="40" t="s">
        <v>209</v>
      </c>
      <c r="F15" s="40" t="s">
        <v>194</v>
      </c>
      <c r="G15" s="40" t="s">
        <v>544</v>
      </c>
      <c r="H15" s="40">
        <v>3</v>
      </c>
      <c r="I15" s="71"/>
      <c r="J15" s="52">
        <f t="shared" si="0"/>
        <v>0</v>
      </c>
    </row>
    <row r="16" spans="1:10" s="1" customFormat="1" ht="15.75">
      <c r="A16" s="43">
        <v>170</v>
      </c>
      <c r="B16" s="53">
        <v>27779</v>
      </c>
      <c r="C16" s="41" t="s">
        <v>20</v>
      </c>
      <c r="D16" s="41" t="s">
        <v>366</v>
      </c>
      <c r="E16" s="40" t="s">
        <v>210</v>
      </c>
      <c r="F16" s="40" t="s">
        <v>194</v>
      </c>
      <c r="G16" s="40" t="s">
        <v>544</v>
      </c>
      <c r="H16" s="40">
        <v>3</v>
      </c>
      <c r="I16" s="71"/>
      <c r="J16" s="52">
        <f>I16*H16</f>
        <v>0</v>
      </c>
    </row>
    <row r="17" spans="1:10" s="1" customFormat="1" ht="15.75">
      <c r="A17" s="43">
        <v>171</v>
      </c>
      <c r="B17" s="53">
        <v>27781</v>
      </c>
      <c r="C17" s="41" t="s">
        <v>22</v>
      </c>
      <c r="D17" s="41" t="s">
        <v>368</v>
      </c>
      <c r="E17" s="40" t="s">
        <v>211</v>
      </c>
      <c r="F17" s="40" t="s">
        <v>194</v>
      </c>
      <c r="G17" s="40" t="s">
        <v>544</v>
      </c>
      <c r="H17" s="40">
        <v>3</v>
      </c>
      <c r="I17" s="71"/>
      <c r="J17" s="52">
        <f>I17*H17</f>
        <v>0</v>
      </c>
    </row>
    <row r="18" spans="1:10" s="1" customFormat="1" ht="15.75">
      <c r="A18" s="43">
        <v>172</v>
      </c>
      <c r="B18" s="53">
        <v>27783</v>
      </c>
      <c r="C18" s="41" t="s">
        <v>124</v>
      </c>
      <c r="D18" s="41" t="s">
        <v>470</v>
      </c>
      <c r="E18" s="40" t="s">
        <v>290</v>
      </c>
      <c r="F18" s="40" t="s">
        <v>194</v>
      </c>
      <c r="G18" s="40" t="s">
        <v>544</v>
      </c>
      <c r="H18" s="40">
        <v>3</v>
      </c>
      <c r="I18" s="71"/>
      <c r="J18" s="52">
        <f>I18*H18</f>
        <v>0</v>
      </c>
    </row>
    <row r="19" spans="1:10" s="1" customFormat="1" ht="15.75">
      <c r="A19" s="43">
        <v>173</v>
      </c>
      <c r="B19" s="53">
        <v>27789</v>
      </c>
      <c r="C19" s="41" t="s">
        <v>80</v>
      </c>
      <c r="D19" s="41" t="s">
        <v>426</v>
      </c>
      <c r="E19" s="40" t="s">
        <v>245</v>
      </c>
      <c r="F19" s="40" t="s">
        <v>194</v>
      </c>
      <c r="G19" s="40" t="s">
        <v>544</v>
      </c>
      <c r="H19" s="40">
        <v>3</v>
      </c>
      <c r="I19" s="71"/>
      <c r="J19" s="52">
        <f>I19*H19</f>
        <v>0</v>
      </c>
    </row>
    <row r="20" spans="1:10" s="1" customFormat="1" ht="15.75">
      <c r="A20" s="43">
        <v>174</v>
      </c>
      <c r="B20" s="53">
        <v>27857</v>
      </c>
      <c r="C20" s="41" t="s">
        <v>61</v>
      </c>
      <c r="D20" s="41" t="s">
        <v>407</v>
      </c>
      <c r="E20" s="40" t="s">
        <v>246</v>
      </c>
      <c r="F20" s="40" t="s">
        <v>194</v>
      </c>
      <c r="G20" s="40" t="s">
        <v>545</v>
      </c>
      <c r="H20" s="40">
        <v>3</v>
      </c>
      <c r="I20" s="71"/>
      <c r="J20" s="52">
        <f aca="true" t="shared" si="1" ref="J20:J41">I20*H20</f>
        <v>0</v>
      </c>
    </row>
    <row r="21" spans="1:10" s="1" customFormat="1" ht="15.75">
      <c r="A21" s="43">
        <v>175</v>
      </c>
      <c r="B21" s="53">
        <v>27860</v>
      </c>
      <c r="C21" s="41" t="s">
        <v>63</v>
      </c>
      <c r="D21" s="41" t="s">
        <v>409</v>
      </c>
      <c r="E21" s="40" t="s">
        <v>248</v>
      </c>
      <c r="F21" s="40" t="s">
        <v>194</v>
      </c>
      <c r="G21" s="40" t="s">
        <v>545</v>
      </c>
      <c r="H21" s="40">
        <v>3</v>
      </c>
      <c r="I21" s="71"/>
      <c r="J21" s="52">
        <f t="shared" si="1"/>
        <v>0</v>
      </c>
    </row>
    <row r="22" spans="1:10" s="1" customFormat="1" ht="15.75">
      <c r="A22" s="43">
        <v>176</v>
      </c>
      <c r="B22" s="53">
        <v>27872</v>
      </c>
      <c r="C22" s="41" t="s">
        <v>77</v>
      </c>
      <c r="D22" s="41" t="s">
        <v>423</v>
      </c>
      <c r="E22" s="40" t="s">
        <v>255</v>
      </c>
      <c r="F22" s="40" t="s">
        <v>194</v>
      </c>
      <c r="G22" s="40" t="s">
        <v>545</v>
      </c>
      <c r="H22" s="40">
        <v>3</v>
      </c>
      <c r="I22" s="71"/>
      <c r="J22" s="52">
        <f t="shared" si="1"/>
        <v>0</v>
      </c>
    </row>
    <row r="23" spans="1:10" s="1" customFormat="1" ht="15.75">
      <c r="A23" s="43">
        <v>177</v>
      </c>
      <c r="B23" s="53">
        <v>27874</v>
      </c>
      <c r="C23" s="41" t="s">
        <v>65</v>
      </c>
      <c r="D23" s="41" t="s">
        <v>411</v>
      </c>
      <c r="E23" s="40" t="s">
        <v>249</v>
      </c>
      <c r="F23" s="40" t="s">
        <v>194</v>
      </c>
      <c r="G23" s="40" t="s">
        <v>545</v>
      </c>
      <c r="H23" s="40">
        <v>3</v>
      </c>
      <c r="I23" s="71"/>
      <c r="J23" s="52">
        <f t="shared" si="1"/>
        <v>0</v>
      </c>
    </row>
    <row r="24" spans="1:10" s="1" customFormat="1" ht="15.75">
      <c r="A24" s="43">
        <v>178</v>
      </c>
      <c r="B24" s="53">
        <v>27876</v>
      </c>
      <c r="C24" s="41" t="s">
        <v>67</v>
      </c>
      <c r="D24" s="41" t="s">
        <v>413</v>
      </c>
      <c r="E24" s="40" t="s">
        <v>250</v>
      </c>
      <c r="F24" s="40" t="s">
        <v>194</v>
      </c>
      <c r="G24" s="40" t="s">
        <v>545</v>
      </c>
      <c r="H24" s="40">
        <v>3</v>
      </c>
      <c r="I24" s="71"/>
      <c r="J24" s="52">
        <f t="shared" si="1"/>
        <v>0</v>
      </c>
    </row>
    <row r="25" spans="1:10" s="1" customFormat="1" ht="15.75">
      <c r="A25" s="43">
        <v>179</v>
      </c>
      <c r="B25" s="53">
        <v>27878</v>
      </c>
      <c r="C25" s="41" t="s">
        <v>69</v>
      </c>
      <c r="D25" s="41" t="s">
        <v>415</v>
      </c>
      <c r="E25" s="40" t="s">
        <v>251</v>
      </c>
      <c r="F25" s="40" t="s">
        <v>194</v>
      </c>
      <c r="G25" s="40" t="s">
        <v>545</v>
      </c>
      <c r="H25" s="40">
        <v>3</v>
      </c>
      <c r="I25" s="71"/>
      <c r="J25" s="52">
        <f t="shared" si="1"/>
        <v>0</v>
      </c>
    </row>
    <row r="26" spans="1:10" s="1" customFormat="1" ht="15.75">
      <c r="A26" s="43">
        <v>180</v>
      </c>
      <c r="B26" s="53">
        <v>27880</v>
      </c>
      <c r="C26" s="41" t="s">
        <v>79</v>
      </c>
      <c r="D26" s="41" t="s">
        <v>425</v>
      </c>
      <c r="E26" s="40" t="s">
        <v>256</v>
      </c>
      <c r="F26" s="40" t="s">
        <v>194</v>
      </c>
      <c r="G26" s="40" t="s">
        <v>545</v>
      </c>
      <c r="H26" s="40">
        <v>3</v>
      </c>
      <c r="I26" s="71"/>
      <c r="J26" s="52">
        <f t="shared" si="1"/>
        <v>0</v>
      </c>
    </row>
    <row r="27" spans="1:10" s="1" customFormat="1" ht="15.75">
      <c r="A27" s="43">
        <v>181</v>
      </c>
      <c r="B27" s="53">
        <v>27882</v>
      </c>
      <c r="C27" s="41" t="s">
        <v>71</v>
      </c>
      <c r="D27" s="41" t="s">
        <v>417</v>
      </c>
      <c r="E27" s="40" t="s">
        <v>252</v>
      </c>
      <c r="F27" s="40" t="s">
        <v>194</v>
      </c>
      <c r="G27" s="40" t="s">
        <v>545</v>
      </c>
      <c r="H27" s="40">
        <v>3</v>
      </c>
      <c r="I27" s="71"/>
      <c r="J27" s="52">
        <f t="shared" si="1"/>
        <v>0</v>
      </c>
    </row>
    <row r="28" spans="1:10" s="1" customFormat="1" ht="15.75">
      <c r="A28" s="43">
        <v>182</v>
      </c>
      <c r="B28" s="53">
        <v>30786</v>
      </c>
      <c r="C28" s="41" t="s">
        <v>103</v>
      </c>
      <c r="D28" s="41" t="s">
        <v>449</v>
      </c>
      <c r="E28" s="40" t="s">
        <v>273</v>
      </c>
      <c r="F28" s="40" t="s">
        <v>194</v>
      </c>
      <c r="G28" s="40" t="s">
        <v>544</v>
      </c>
      <c r="H28" s="40">
        <v>30</v>
      </c>
      <c r="I28" s="71"/>
      <c r="J28" s="52">
        <f t="shared" si="1"/>
        <v>0</v>
      </c>
    </row>
    <row r="29" spans="1:10" s="1" customFormat="1" ht="15.75">
      <c r="A29" s="43">
        <v>183</v>
      </c>
      <c r="B29" s="53">
        <v>30789</v>
      </c>
      <c r="C29" s="41" t="s">
        <v>93</v>
      </c>
      <c r="D29" s="41" t="s">
        <v>439</v>
      </c>
      <c r="E29" s="40" t="s">
        <v>265</v>
      </c>
      <c r="F29" s="40" t="s">
        <v>194</v>
      </c>
      <c r="G29" s="40" t="s">
        <v>544</v>
      </c>
      <c r="H29" s="40">
        <v>6</v>
      </c>
      <c r="I29" s="71"/>
      <c r="J29" s="52">
        <f t="shared" si="1"/>
        <v>0</v>
      </c>
    </row>
    <row r="30" spans="1:10" s="1" customFormat="1" ht="15.75">
      <c r="A30" s="43">
        <v>184</v>
      </c>
      <c r="B30" s="53">
        <v>30790</v>
      </c>
      <c r="C30" s="41" t="s">
        <v>95</v>
      </c>
      <c r="D30" s="41" t="s">
        <v>441</v>
      </c>
      <c r="E30" s="40" t="s">
        <v>266</v>
      </c>
      <c r="F30" s="40" t="s">
        <v>194</v>
      </c>
      <c r="G30" s="40" t="s">
        <v>544</v>
      </c>
      <c r="H30" s="40">
        <v>6</v>
      </c>
      <c r="I30" s="71"/>
      <c r="J30" s="52">
        <f t="shared" si="1"/>
        <v>0</v>
      </c>
    </row>
    <row r="31" spans="1:10" s="1" customFormat="1" ht="15.75">
      <c r="A31" s="43">
        <v>185</v>
      </c>
      <c r="B31" s="53">
        <v>30791</v>
      </c>
      <c r="C31" s="41" t="s">
        <v>104</v>
      </c>
      <c r="D31" s="41" t="s">
        <v>450</v>
      </c>
      <c r="E31" s="40" t="s">
        <v>274</v>
      </c>
      <c r="F31" s="40" t="s">
        <v>194</v>
      </c>
      <c r="G31" s="40" t="s">
        <v>544</v>
      </c>
      <c r="H31" s="40">
        <v>30</v>
      </c>
      <c r="I31" s="71"/>
      <c r="J31" s="52">
        <f t="shared" si="1"/>
        <v>0</v>
      </c>
    </row>
    <row r="32" spans="1:10" s="1" customFormat="1" ht="15.75">
      <c r="A32" s="43">
        <v>186</v>
      </c>
      <c r="B32" s="53">
        <v>30793</v>
      </c>
      <c r="C32" s="41" t="s">
        <v>107</v>
      </c>
      <c r="D32" s="41" t="s">
        <v>453</v>
      </c>
      <c r="E32" s="40" t="s">
        <v>275</v>
      </c>
      <c r="F32" s="40" t="s">
        <v>194</v>
      </c>
      <c r="G32" s="40" t="s">
        <v>544</v>
      </c>
      <c r="H32" s="40">
        <v>15</v>
      </c>
      <c r="I32" s="71"/>
      <c r="J32" s="52">
        <f t="shared" si="1"/>
        <v>0</v>
      </c>
    </row>
    <row r="33" spans="1:10" s="1" customFormat="1" ht="15.75">
      <c r="A33" s="43">
        <v>187</v>
      </c>
      <c r="B33" s="53">
        <v>30794</v>
      </c>
      <c r="C33" s="41" t="s">
        <v>108</v>
      </c>
      <c r="D33" s="41" t="s">
        <v>454</v>
      </c>
      <c r="E33" s="40" t="s">
        <v>276</v>
      </c>
      <c r="F33" s="40" t="s">
        <v>194</v>
      </c>
      <c r="G33" s="40" t="s">
        <v>544</v>
      </c>
      <c r="H33" s="40">
        <v>15</v>
      </c>
      <c r="I33" s="71"/>
      <c r="J33" s="52">
        <f t="shared" si="1"/>
        <v>0</v>
      </c>
    </row>
    <row r="34" spans="1:10" s="1" customFormat="1" ht="15.75">
      <c r="A34" s="43">
        <v>188</v>
      </c>
      <c r="B34" s="53">
        <v>30801</v>
      </c>
      <c r="C34" s="41" t="s">
        <v>131</v>
      </c>
      <c r="D34" s="41" t="s">
        <v>479</v>
      </c>
      <c r="E34" s="40" t="s">
        <v>295</v>
      </c>
      <c r="F34" s="40" t="s">
        <v>194</v>
      </c>
      <c r="G34" s="40" t="s">
        <v>544</v>
      </c>
      <c r="H34" s="40">
        <v>3</v>
      </c>
      <c r="I34" s="71"/>
      <c r="J34" s="52">
        <f t="shared" si="1"/>
        <v>0</v>
      </c>
    </row>
    <row r="35" spans="1:10" s="1" customFormat="1" ht="15.75">
      <c r="A35" s="43">
        <v>189</v>
      </c>
      <c r="B35" s="53">
        <v>30802</v>
      </c>
      <c r="C35" s="41" t="s">
        <v>129</v>
      </c>
      <c r="D35" s="41" t="s">
        <v>477</v>
      </c>
      <c r="E35" s="40" t="s">
        <v>294</v>
      </c>
      <c r="F35" s="40" t="s">
        <v>194</v>
      </c>
      <c r="G35" s="40" t="s">
        <v>544</v>
      </c>
      <c r="H35" s="40">
        <v>3</v>
      </c>
      <c r="I35" s="71"/>
      <c r="J35" s="52">
        <f t="shared" si="1"/>
        <v>0</v>
      </c>
    </row>
    <row r="36" spans="1:10" s="1" customFormat="1" ht="15.75">
      <c r="A36" s="43">
        <v>190</v>
      </c>
      <c r="B36" s="53">
        <v>30804</v>
      </c>
      <c r="C36" s="41" t="s">
        <v>133</v>
      </c>
      <c r="D36" s="41" t="s">
        <v>481</v>
      </c>
      <c r="E36" s="40" t="s">
        <v>296</v>
      </c>
      <c r="F36" s="40" t="s">
        <v>194</v>
      </c>
      <c r="G36" s="40" t="s">
        <v>544</v>
      </c>
      <c r="H36" s="40">
        <v>3</v>
      </c>
      <c r="I36" s="71"/>
      <c r="J36" s="52">
        <f t="shared" si="1"/>
        <v>0</v>
      </c>
    </row>
    <row r="37" spans="1:10" s="1" customFormat="1" ht="15.75">
      <c r="A37" s="43">
        <v>191</v>
      </c>
      <c r="B37" s="53">
        <v>30805</v>
      </c>
      <c r="C37" s="41" t="s">
        <v>137</v>
      </c>
      <c r="D37" s="41" t="s">
        <v>485</v>
      </c>
      <c r="E37" s="40" t="s">
        <v>298</v>
      </c>
      <c r="F37" s="40" t="s">
        <v>194</v>
      </c>
      <c r="G37" s="40" t="s">
        <v>544</v>
      </c>
      <c r="H37" s="40">
        <v>3</v>
      </c>
      <c r="I37" s="71"/>
      <c r="J37" s="52">
        <f t="shared" si="1"/>
        <v>0</v>
      </c>
    </row>
    <row r="38" spans="1:10" s="1" customFormat="1" ht="15.75">
      <c r="A38" s="43">
        <v>192</v>
      </c>
      <c r="B38" s="53">
        <v>33225</v>
      </c>
      <c r="C38" s="41" t="s">
        <v>153</v>
      </c>
      <c r="D38" s="41" t="s">
        <v>501</v>
      </c>
      <c r="E38" s="40" t="s">
        <v>308</v>
      </c>
      <c r="F38" s="40" t="s">
        <v>194</v>
      </c>
      <c r="G38" s="40" t="s">
        <v>544</v>
      </c>
      <c r="H38" s="40">
        <v>3</v>
      </c>
      <c r="I38" s="71"/>
      <c r="J38" s="52">
        <f t="shared" si="1"/>
        <v>0</v>
      </c>
    </row>
    <row r="39" spans="1:10" s="1" customFormat="1" ht="15.75">
      <c r="A39" s="43">
        <v>193</v>
      </c>
      <c r="B39" s="53">
        <v>33228</v>
      </c>
      <c r="C39" s="41" t="s">
        <v>147</v>
      </c>
      <c r="D39" s="41" t="s">
        <v>495</v>
      </c>
      <c r="E39" s="40" t="s">
        <v>304</v>
      </c>
      <c r="F39" s="40" t="s">
        <v>194</v>
      </c>
      <c r="G39" s="40" t="s">
        <v>544</v>
      </c>
      <c r="H39" s="40">
        <v>3</v>
      </c>
      <c r="I39" s="71"/>
      <c r="J39" s="52">
        <f t="shared" si="1"/>
        <v>0</v>
      </c>
    </row>
    <row r="40" spans="1:10" s="1" customFormat="1" ht="15.75">
      <c r="A40" s="43">
        <v>194</v>
      </c>
      <c r="B40" s="53">
        <v>33230</v>
      </c>
      <c r="C40" s="41" t="s">
        <v>149</v>
      </c>
      <c r="D40" s="41" t="s">
        <v>497</v>
      </c>
      <c r="E40" s="40" t="s">
        <v>305</v>
      </c>
      <c r="F40" s="40" t="s">
        <v>194</v>
      </c>
      <c r="G40" s="40" t="s">
        <v>544</v>
      </c>
      <c r="H40" s="40">
        <v>3</v>
      </c>
      <c r="I40" s="71"/>
      <c r="J40" s="52">
        <f t="shared" si="1"/>
        <v>0</v>
      </c>
    </row>
    <row r="41" spans="1:10" s="1" customFormat="1" ht="15.75">
      <c r="A41" s="43">
        <v>195</v>
      </c>
      <c r="B41" s="53">
        <v>33232</v>
      </c>
      <c r="C41" s="41" t="s">
        <v>151</v>
      </c>
      <c r="D41" s="41" t="s">
        <v>499</v>
      </c>
      <c r="E41" s="40" t="s">
        <v>306</v>
      </c>
      <c r="F41" s="40" t="s">
        <v>194</v>
      </c>
      <c r="G41" s="40" t="s">
        <v>544</v>
      </c>
      <c r="H41" s="40">
        <v>3</v>
      </c>
      <c r="I41" s="71"/>
      <c r="J41" s="52">
        <f t="shared" si="1"/>
        <v>0</v>
      </c>
    </row>
    <row r="42" spans="1:10" s="1" customFormat="1" ht="15.75">
      <c r="A42" s="43">
        <v>196</v>
      </c>
      <c r="B42" s="53">
        <v>33419</v>
      </c>
      <c r="C42" s="41" t="s">
        <v>134</v>
      </c>
      <c r="D42" s="41" t="s">
        <v>482</v>
      </c>
      <c r="E42" s="40" t="s">
        <v>297</v>
      </c>
      <c r="F42" s="40" t="s">
        <v>194</v>
      </c>
      <c r="G42" s="40" t="s">
        <v>544</v>
      </c>
      <c r="H42" s="40">
        <v>3</v>
      </c>
      <c r="I42" s="71"/>
      <c r="J42" s="52">
        <f aca="true" t="shared" si="2" ref="J42:J49">I42*H42</f>
        <v>0</v>
      </c>
    </row>
    <row r="43" spans="1:10" s="1" customFormat="1" ht="15.75">
      <c r="A43" s="43">
        <v>197</v>
      </c>
      <c r="B43" s="53">
        <v>33420</v>
      </c>
      <c r="C43" s="41" t="s">
        <v>136</v>
      </c>
      <c r="D43" s="41" t="s">
        <v>484</v>
      </c>
      <c r="E43" s="40" t="s">
        <v>299</v>
      </c>
      <c r="F43" s="40" t="s">
        <v>194</v>
      </c>
      <c r="G43" s="40" t="s">
        <v>544</v>
      </c>
      <c r="H43" s="40">
        <v>3</v>
      </c>
      <c r="I43" s="71"/>
      <c r="J43" s="52">
        <f t="shared" si="2"/>
        <v>0</v>
      </c>
    </row>
    <row r="44" spans="1:10" s="1" customFormat="1" ht="15.75">
      <c r="A44" s="43">
        <v>198</v>
      </c>
      <c r="B44" s="53">
        <v>33421</v>
      </c>
      <c r="C44" s="41" t="s">
        <v>138</v>
      </c>
      <c r="D44" s="41" t="s">
        <v>486</v>
      </c>
      <c r="E44" s="40" t="s">
        <v>300</v>
      </c>
      <c r="F44" s="40" t="s">
        <v>194</v>
      </c>
      <c r="G44" s="40" t="s">
        <v>544</v>
      </c>
      <c r="H44" s="40">
        <v>3</v>
      </c>
      <c r="I44" s="71"/>
      <c r="J44" s="52">
        <f t="shared" si="2"/>
        <v>0</v>
      </c>
    </row>
    <row r="45" spans="1:10" s="1" customFormat="1" ht="15.75">
      <c r="A45" s="43">
        <v>199</v>
      </c>
      <c r="B45" s="53">
        <v>33422</v>
      </c>
      <c r="C45" s="41" t="s">
        <v>141</v>
      </c>
      <c r="D45" s="41" t="s">
        <v>489</v>
      </c>
      <c r="E45" s="40" t="s">
        <v>303</v>
      </c>
      <c r="F45" s="40" t="s">
        <v>194</v>
      </c>
      <c r="G45" s="40" t="s">
        <v>544</v>
      </c>
      <c r="H45" s="40">
        <v>3</v>
      </c>
      <c r="I45" s="71"/>
      <c r="J45" s="52">
        <f t="shared" si="2"/>
        <v>0</v>
      </c>
    </row>
    <row r="46" spans="1:10" s="1" customFormat="1" ht="15.75">
      <c r="A46" s="43">
        <v>200</v>
      </c>
      <c r="B46" s="53">
        <v>33473</v>
      </c>
      <c r="C46" s="41" t="s">
        <v>16</v>
      </c>
      <c r="D46" s="41" t="s">
        <v>362</v>
      </c>
      <c r="E46" s="40" t="s">
        <v>208</v>
      </c>
      <c r="F46" s="40" t="s">
        <v>194</v>
      </c>
      <c r="G46" s="40" t="s">
        <v>544</v>
      </c>
      <c r="H46" s="40">
        <v>3</v>
      </c>
      <c r="I46" s="71"/>
      <c r="J46" s="52">
        <f t="shared" si="2"/>
        <v>0</v>
      </c>
    </row>
    <row r="47" spans="1:10" s="1" customFormat="1" ht="15.75">
      <c r="A47" s="43">
        <v>201</v>
      </c>
      <c r="B47" s="53">
        <v>33757</v>
      </c>
      <c r="C47" s="41" t="s">
        <v>39</v>
      </c>
      <c r="D47" s="41" t="s">
        <v>385</v>
      </c>
      <c r="E47" s="40" t="s">
        <v>225</v>
      </c>
      <c r="F47" s="40" t="s">
        <v>194</v>
      </c>
      <c r="G47" s="40" t="s">
        <v>544</v>
      </c>
      <c r="H47" s="40">
        <v>3</v>
      </c>
      <c r="I47" s="71"/>
      <c r="J47" s="52">
        <f t="shared" si="2"/>
        <v>0</v>
      </c>
    </row>
    <row r="48" spans="1:10" s="1" customFormat="1" ht="15.75">
      <c r="A48" s="43">
        <v>202</v>
      </c>
      <c r="B48" s="53">
        <v>33843</v>
      </c>
      <c r="C48" s="41" t="s">
        <v>126</v>
      </c>
      <c r="D48" s="41" t="s">
        <v>472</v>
      </c>
      <c r="E48" s="40" t="s">
        <v>289</v>
      </c>
      <c r="F48" s="40" t="s">
        <v>194</v>
      </c>
      <c r="G48" s="40" t="s">
        <v>544</v>
      </c>
      <c r="H48" s="40">
        <v>3</v>
      </c>
      <c r="I48" s="71"/>
      <c r="J48" s="52">
        <f t="shared" si="2"/>
        <v>0</v>
      </c>
    </row>
    <row r="49" spans="1:10" s="1" customFormat="1" ht="15.75">
      <c r="A49" s="43">
        <v>203</v>
      </c>
      <c r="B49" s="53">
        <v>34687</v>
      </c>
      <c r="C49" s="41" t="s">
        <v>155</v>
      </c>
      <c r="D49" s="41" t="s">
        <v>503</v>
      </c>
      <c r="E49" s="40" t="s">
        <v>309</v>
      </c>
      <c r="F49" s="40" t="s">
        <v>194</v>
      </c>
      <c r="G49" s="40" t="s">
        <v>551</v>
      </c>
      <c r="H49" s="40">
        <v>3</v>
      </c>
      <c r="I49" s="71"/>
      <c r="J49" s="52">
        <f t="shared" si="2"/>
        <v>0</v>
      </c>
    </row>
    <row r="50" spans="2:10" ht="15.75">
      <c r="B50" s="63"/>
      <c r="C50" s="64"/>
      <c r="D50" s="64"/>
      <c r="E50" s="109" t="s">
        <v>553</v>
      </c>
      <c r="F50" s="109"/>
      <c r="G50" s="109"/>
      <c r="H50" s="109"/>
      <c r="I50" s="110"/>
      <c r="J50" s="65">
        <f>SUM(J3:J49)</f>
        <v>0</v>
      </c>
    </row>
    <row r="51" spans="2:10" ht="16.5" thickBot="1">
      <c r="B51" s="66"/>
      <c r="C51" s="67"/>
      <c r="D51" s="67"/>
      <c r="E51" s="67"/>
      <c r="F51" s="67"/>
      <c r="G51" s="67"/>
      <c r="H51" s="67"/>
      <c r="I51" s="68"/>
      <c r="J51" s="69"/>
    </row>
  </sheetData>
  <sheetProtection password="DFC3" sheet="1"/>
  <mergeCells count="2">
    <mergeCell ref="B1:J1"/>
    <mergeCell ref="E50:I50"/>
  </mergeCells>
  <printOptions/>
  <pageMargins left="0.17" right="0.19" top="0.477272727272727" bottom="0.17" header="0.23" footer="0.18"/>
  <pageSetup horizontalDpi="600" verticalDpi="600" orientation="landscape" scale="80" r:id="rId1"/>
  <headerFooter>
    <oddHeader>&amp;L&amp;"-,Bold"COMPATIBLES&amp;R&amp;"-,Bold"&amp;P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acperalez</dc:creator>
  <cp:keywords/>
  <dc:description/>
  <cp:lastModifiedBy>rbaiza</cp:lastModifiedBy>
  <cp:lastPrinted>2012-07-17T13:59:00Z</cp:lastPrinted>
  <dcterms:created xsi:type="dcterms:W3CDTF">2012-06-21T18:22:49Z</dcterms:created>
  <dcterms:modified xsi:type="dcterms:W3CDTF">2012-07-20T19:42:30Z</dcterms:modified>
  <cp:category/>
  <cp:version/>
  <cp:contentType/>
  <cp:contentStatus/>
</cp:coreProperties>
</file>